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'Sheet1'!$12:$14</definedName>
  </definedNames>
  <calcPr fullCalcOnLoad="1"/>
</workbook>
</file>

<file path=xl/sharedStrings.xml><?xml version="1.0" encoding="utf-8"?>
<sst xmlns="http://schemas.openxmlformats.org/spreadsheetml/2006/main" count="385" uniqueCount="109">
  <si>
    <t>Целевая статья</t>
  </si>
  <si>
    <t>Вид расхо дов</t>
  </si>
  <si>
    <t>Раздел</t>
  </si>
  <si>
    <t>Подраз  дел</t>
  </si>
  <si>
    <t>01</t>
  </si>
  <si>
    <t>03</t>
  </si>
  <si>
    <t>02</t>
  </si>
  <si>
    <t>04</t>
  </si>
  <si>
    <t>06</t>
  </si>
  <si>
    <t>11</t>
  </si>
  <si>
    <t>Резервные фонды</t>
  </si>
  <si>
    <t>12</t>
  </si>
  <si>
    <t>0700000</t>
  </si>
  <si>
    <t>05</t>
  </si>
  <si>
    <t>Другие вопросы в области жилищно-коммунального хозяйства</t>
  </si>
  <si>
    <t>Коммунальное хозяйство</t>
  </si>
  <si>
    <t>Благоустройство</t>
  </si>
  <si>
    <t>10</t>
  </si>
  <si>
    <t>07</t>
  </si>
  <si>
    <t>Общее образование</t>
  </si>
  <si>
    <t>09</t>
  </si>
  <si>
    <t>Культура</t>
  </si>
  <si>
    <t>08</t>
  </si>
  <si>
    <t>Телевидение и радиовещание</t>
  </si>
  <si>
    <t>ИТОГО:</t>
  </si>
  <si>
    <t>Жилищное хозяйство</t>
  </si>
  <si>
    <t>городского округа Отрадный</t>
  </si>
  <si>
    <t>Пенсионное обеспечение</t>
  </si>
  <si>
    <t>Другие вопросы в области охраны окружающей среды</t>
  </si>
  <si>
    <t>Функционирование Правительства РФ, высших исполнительных органов государственной власти субъекта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</si>
  <si>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</si>
  <si>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Периодическая печать и издательства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</si>
  <si>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</si>
  <si>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13</t>
  </si>
  <si>
    <t>Другие общегосударственные вопросы</t>
  </si>
  <si>
    <t>Социальное обслуживание населения</t>
  </si>
  <si>
    <t>Другие вопросы в области здравоохранения</t>
  </si>
  <si>
    <t>Защита населения и территории от чрезвычайных ситуаций природного и техногенного характера, гражданская оборона</t>
  </si>
  <si>
    <t>к постановлению Администрации</t>
  </si>
  <si>
    <t>Сельское хозяйство и рыболовство</t>
  </si>
  <si>
    <t>Общегосударственные вопросы</t>
  </si>
  <si>
    <t>Национальная безопасность и правоохранительная деятельноять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</si>
  <si>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</si>
  <si>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</si>
  <si>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</si>
  <si>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</si>
  <si>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</si>
  <si>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Здравоохранение</t>
  </si>
  <si>
    <t>Социальная политика</t>
  </si>
  <si>
    <t>Средства массовой информации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</si>
  <si>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Отрадный Самарской области на 2014-2016 годы"</t>
  </si>
  <si>
    <t>Руководитель</t>
  </si>
  <si>
    <t>финансового управления</t>
  </si>
  <si>
    <t>С.С.Данилова</t>
  </si>
  <si>
    <t>Наименование показателя</t>
  </si>
  <si>
    <t>Непрограммные направления деятельности (расходы на обеспечение выполнения функций органами местного самоуправления)</t>
  </si>
  <si>
    <t>9901100</t>
  </si>
  <si>
    <t>Расходы на выплаты персоналу государственных (муниципальных) органов</t>
  </si>
  <si>
    <t>120</t>
  </si>
  <si>
    <t xml:space="preserve">Иные закупки товаров, работ и услуг для обеспечения государственных (муниципальных) нужд </t>
  </si>
  <si>
    <t>240</t>
  </si>
  <si>
    <t>Уплата налогов, сборов и иных платежей</t>
  </si>
  <si>
    <t>850</t>
  </si>
  <si>
    <t>Резервный фонд Администрации городского округа Отрадный</t>
  </si>
  <si>
    <t>9907990</t>
  </si>
  <si>
    <t>Резервные средства</t>
  </si>
  <si>
    <t>870</t>
  </si>
  <si>
    <t>9906000</t>
  </si>
  <si>
    <t>610</t>
  </si>
  <si>
    <t>Непрограммные направления деятельности (предоставление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лицам)</t>
  </si>
  <si>
    <t>Субсидии бюджетным учреждениям</t>
  </si>
  <si>
    <t>Расходы на выплаты персоналу казенных учреждений</t>
  </si>
  <si>
    <t>110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</si>
  <si>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</si>
  <si>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</si>
  <si>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</si>
  <si>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</si>
  <si>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2400000</t>
  </si>
  <si>
    <t>410</t>
  </si>
  <si>
    <t>Бюджетные инвестиции</t>
  </si>
  <si>
    <t>620</t>
  </si>
  <si>
    <t>Субсидии автономным учреждениям</t>
  </si>
  <si>
    <t>Непрограммные направления деятельности (социальное обеспечение населения)</t>
  </si>
  <si>
    <t>9908000</t>
  </si>
  <si>
    <t>2200000</t>
  </si>
  <si>
    <t>Муниципальная адресная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Отрадный Самарской области" на 2010-2017 годы</t>
  </si>
  <si>
    <t>Непрограммные направления деятельности  (предоставление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лицам)</t>
  </si>
  <si>
    <t xml:space="preserve">Муниципальная Экологическая программа на 2015-2017 годы </t>
  </si>
  <si>
    <t>0400000</t>
  </si>
  <si>
    <t xml:space="preserve">Муниципальная  Экологическая программа на 2015-2017 годы </t>
  </si>
  <si>
    <t xml:space="preserve">Муниципальная  программа "Сохранение и развитие культуры и искусства городского округа Отрадный Самарской области" на 2011-2018 годы </t>
  </si>
  <si>
    <t>1500000</t>
  </si>
  <si>
    <t xml:space="preserve">Муниципальная программа "Медицинские кадры городского округа Отрадный на 2012-2016 г.г." </t>
  </si>
  <si>
    <t>Премии и гранты</t>
  </si>
  <si>
    <t>350</t>
  </si>
  <si>
    <t>Иные выплаты населению</t>
  </si>
  <si>
    <t>360</t>
  </si>
  <si>
    <t>Публичные нормативные социальные выплаты населению</t>
  </si>
  <si>
    <t>310</t>
  </si>
  <si>
    <t>Непрограммные направления деятельности (расходы на обеспечение деятельности муниципальных казенных учреждений)</t>
  </si>
  <si>
    <t>9901200</t>
  </si>
  <si>
    <t xml:space="preserve">Муниципальная программа "Сохранение и развитие культуры и искусства городского округа Отрадный Самарской области" на 2011-2018 годы </t>
  </si>
  <si>
    <t>Сумма,  тыс. руб. 2016 год</t>
  </si>
  <si>
    <t>Распределение бюджетных ассигнований по разделам, подразделам, целевым статьям  (муниципальным программам и непрограммным направлениям деятельности), группам видов расходов классификации расходов бюджета  городского округа Отрадный на плановый период 2016-2017 годов</t>
  </si>
  <si>
    <t>Сумма,  тыс. руб. 2017 год</t>
  </si>
  <si>
    <t>Условно утвержденные расходы</t>
  </si>
  <si>
    <t>ВСЕГО с учетом условно утвержденных расходов</t>
  </si>
  <si>
    <t>ПРИЛОЖЕНИЕ 3</t>
  </si>
  <si>
    <r>
      <t>от __</t>
    </r>
    <r>
      <rPr>
        <u val="single"/>
        <sz val="12"/>
        <rFont val="Times New Roman"/>
        <family val="1"/>
      </rPr>
      <t>30.10.2014</t>
    </r>
    <r>
      <rPr>
        <sz val="12"/>
        <rFont val="Times New Roman"/>
        <family val="1"/>
      </rPr>
      <t>______ № _</t>
    </r>
    <r>
      <rPr>
        <u val="single"/>
        <sz val="12"/>
        <rFont val="Times New Roman"/>
        <family val="1"/>
      </rPr>
      <t>2078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</si>
</sst>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3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vertical="top" wrapText="1"/>
    </xf>
    <xf numFmtId="3" fontId="5" fillId="0" borderId="10" xfId="0" applyNumberFormat="1" applyFont="1" applyBorder="1" applyAlignment="1">
      <alignment horizontal="center" vertical="top"/>
    </xf>
    <xf numFmtId="3" fontId="2" fillId="33" borderId="10" xfId="0" applyNumberFormat="1" applyFont="1" applyFill="1" applyBorder="1" applyAlignment="1">
      <alignment horizontal="center" vertical="top"/>
    </xf>
    <xf numFmtId="3" fontId="6" fillId="33" borderId="10" xfId="0" applyNumberFormat="1" applyFont="1" applyFill="1" applyBorder="1" applyAlignment="1">
      <alignment horizontal="center" vertical="top"/>
    </xf>
    <xf numFmtId="49" fontId="5" fillId="33" borderId="10" xfId="0" applyNumberFormat="1" applyFont="1" applyFill="1" applyBorder="1" applyAlignment="1">
      <alignment horizontal="center" vertical="top"/>
    </xf>
    <xf numFmtId="3" fontId="5" fillId="33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3" fontId="4" fillId="0" borderId="11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zoomScalePageLayoutView="0" workbookViewId="0" topLeftCell="A1">
      <selection activeCell="B5" sqref="B5:G5"/>
    </sheetView>
  </sheetViews>
  <sheetFormatPr defaultColWidth="9.140625" defaultRowHeight="12.75"/>
  <cols>
    <col min="1" max="1" width="40.140625" style="30" customWidth="1"/>
    <col min="2" max="2" width="6.421875" style="34" customWidth="1"/>
    <col min="3" max="3" width="6.57421875" style="34" customWidth="1"/>
    <col min="4" max="4" width="9.140625" style="34" customWidth="1"/>
    <col min="5" max="5" width="6.8515625" style="34" customWidth="1"/>
    <col min="6" max="6" width="9.7109375" style="34" customWidth="1"/>
    <col min="7" max="7" width="8.57421875" style="34" customWidth="1"/>
    <col min="8" max="16384" width="9.140625" style="34" customWidth="1"/>
  </cols>
  <sheetData>
    <row r="1" spans="1:7" ht="15.75">
      <c r="A1" s="25"/>
      <c r="B1" s="56" t="s">
        <v>107</v>
      </c>
      <c r="C1" s="56"/>
      <c r="D1" s="56"/>
      <c r="E1" s="56"/>
      <c r="F1" s="56"/>
      <c r="G1" s="56"/>
    </row>
    <row r="2" spans="1:6" ht="15.75">
      <c r="A2" s="25"/>
      <c r="B2" s="3"/>
      <c r="C2" s="3"/>
      <c r="D2" s="3"/>
      <c r="E2" s="24"/>
      <c r="F2" s="24"/>
    </row>
    <row r="3" spans="1:7" ht="15.75">
      <c r="A3" s="25"/>
      <c r="B3" s="56" t="s">
        <v>38</v>
      </c>
      <c r="C3" s="56"/>
      <c r="D3" s="56"/>
      <c r="E3" s="56"/>
      <c r="F3" s="56"/>
      <c r="G3" s="56"/>
    </row>
    <row r="4" spans="1:7" ht="15.75">
      <c r="A4" s="25"/>
      <c r="B4" s="56" t="s">
        <v>26</v>
      </c>
      <c r="C4" s="56"/>
      <c r="D4" s="56"/>
      <c r="E4" s="56"/>
      <c r="F4" s="56"/>
      <c r="G4" s="56"/>
    </row>
    <row r="5" spans="1:7" ht="15.75">
      <c r="A5" s="25"/>
      <c r="B5" s="56" t="s">
        <v>108</v>
      </c>
      <c r="C5" s="56"/>
      <c r="D5" s="56"/>
      <c r="E5" s="56"/>
      <c r="F5" s="56"/>
      <c r="G5" s="56"/>
    </row>
    <row r="6" spans="1:6" ht="15.75">
      <c r="A6" s="25"/>
      <c r="B6" s="3"/>
      <c r="C6" s="3"/>
      <c r="D6" s="24"/>
      <c r="E6" s="24"/>
      <c r="F6" s="24"/>
    </row>
    <row r="7" spans="1:6" ht="15.75">
      <c r="A7" s="26"/>
      <c r="B7" s="2"/>
      <c r="C7" s="1"/>
      <c r="D7" s="3"/>
      <c r="E7" s="3"/>
      <c r="F7" s="3"/>
    </row>
    <row r="8" spans="1:7" ht="15.75" customHeight="1">
      <c r="A8" s="57" t="s">
        <v>103</v>
      </c>
      <c r="B8" s="57"/>
      <c r="C8" s="57"/>
      <c r="D8" s="57"/>
      <c r="E8" s="57"/>
      <c r="F8" s="57"/>
      <c r="G8" s="57"/>
    </row>
    <row r="9" spans="1:7" ht="15.75" customHeight="1">
      <c r="A9" s="57"/>
      <c r="B9" s="57"/>
      <c r="C9" s="57"/>
      <c r="D9" s="57"/>
      <c r="E9" s="57"/>
      <c r="F9" s="57"/>
      <c r="G9" s="57"/>
    </row>
    <row r="10" spans="1:7" ht="30.75" customHeight="1">
      <c r="A10" s="57"/>
      <c r="B10" s="57"/>
      <c r="C10" s="57"/>
      <c r="D10" s="57"/>
      <c r="E10" s="57"/>
      <c r="F10" s="57"/>
      <c r="G10" s="57"/>
    </row>
    <row r="11" spans="1:6" ht="15.75">
      <c r="A11" s="27"/>
      <c r="B11" s="21"/>
      <c r="C11" s="21"/>
      <c r="D11" s="21"/>
      <c r="E11" s="21"/>
      <c r="F11" s="21"/>
    </row>
    <row r="12" spans="1:7" ht="17.25" customHeight="1">
      <c r="A12" s="50" t="s">
        <v>54</v>
      </c>
      <c r="B12" s="50" t="s">
        <v>2</v>
      </c>
      <c r="C12" s="53" t="s">
        <v>3</v>
      </c>
      <c r="D12" s="53" t="s">
        <v>0</v>
      </c>
      <c r="E12" s="53" t="s">
        <v>1</v>
      </c>
      <c r="F12" s="58" t="s">
        <v>102</v>
      </c>
      <c r="G12" s="61" t="s">
        <v>104</v>
      </c>
    </row>
    <row r="13" spans="1:7" ht="9.75" customHeight="1">
      <c r="A13" s="51"/>
      <c r="B13" s="51"/>
      <c r="C13" s="54"/>
      <c r="D13" s="54"/>
      <c r="E13" s="54"/>
      <c r="F13" s="59"/>
      <c r="G13" s="61"/>
    </row>
    <row r="14" spans="1:7" ht="16.5" customHeight="1">
      <c r="A14" s="52"/>
      <c r="B14" s="52"/>
      <c r="C14" s="55"/>
      <c r="D14" s="55"/>
      <c r="E14" s="55"/>
      <c r="F14" s="60"/>
      <c r="G14" s="61"/>
    </row>
    <row r="15" spans="1:7" ht="17.25" customHeight="1">
      <c r="A15" s="7" t="s">
        <v>40</v>
      </c>
      <c r="B15" s="13" t="s">
        <v>4</v>
      </c>
      <c r="C15" s="14"/>
      <c r="D15" s="9"/>
      <c r="E15" s="9"/>
      <c r="F15" s="41">
        <f>SUM(F16+F21+F26+F31+F34)</f>
        <v>72049</v>
      </c>
      <c r="G15" s="41">
        <f>SUM(G16+G21+G26+G31+G34)</f>
        <v>72049</v>
      </c>
    </row>
    <row r="16" spans="1:7" ht="81" customHeight="1">
      <c r="A16" s="16" t="s">
        <v>32</v>
      </c>
      <c r="B16" s="17" t="s">
        <v>4</v>
      </c>
      <c r="C16" s="18" t="s">
        <v>5</v>
      </c>
      <c r="D16" s="17"/>
      <c r="E16" s="17"/>
      <c r="F16" s="36">
        <f>F17</f>
        <v>20000</v>
      </c>
      <c r="G16" s="36">
        <f>G17</f>
        <v>20000</v>
      </c>
    </row>
    <row r="17" spans="1:7" ht="64.5" customHeight="1">
      <c r="A17" s="8" t="s">
        <v>55</v>
      </c>
      <c r="B17" s="10" t="s">
        <v>4</v>
      </c>
      <c r="C17" s="11" t="s">
        <v>5</v>
      </c>
      <c r="D17" s="10" t="s">
        <v>56</v>
      </c>
      <c r="E17" s="10"/>
      <c r="F17" s="35">
        <f>SUM(F18:F20)</f>
        <v>20000</v>
      </c>
      <c r="G17" s="35">
        <f>SUM(G18:G20)</f>
        <v>20000</v>
      </c>
    </row>
    <row r="18" spans="1:7" ht="48" customHeight="1">
      <c r="A18" s="8" t="s">
        <v>57</v>
      </c>
      <c r="B18" s="10" t="s">
        <v>4</v>
      </c>
      <c r="C18" s="11" t="s">
        <v>5</v>
      </c>
      <c r="D18" s="10" t="s">
        <v>56</v>
      </c>
      <c r="E18" s="10" t="s">
        <v>58</v>
      </c>
      <c r="F18" s="35">
        <v>19009</v>
      </c>
      <c r="G18" s="35">
        <v>19009</v>
      </c>
    </row>
    <row r="19" spans="1:7" ht="47.25">
      <c r="A19" s="8" t="s">
        <v>59</v>
      </c>
      <c r="B19" s="10" t="s">
        <v>4</v>
      </c>
      <c r="C19" s="10" t="s">
        <v>5</v>
      </c>
      <c r="D19" s="10" t="s">
        <v>56</v>
      </c>
      <c r="E19" s="10" t="s">
        <v>60</v>
      </c>
      <c r="F19" s="35">
        <v>976</v>
      </c>
      <c r="G19" s="35">
        <v>976</v>
      </c>
    </row>
    <row r="20" spans="1:7" ht="31.5">
      <c r="A20" s="8" t="s">
        <v>61</v>
      </c>
      <c r="B20" s="10" t="s">
        <v>4</v>
      </c>
      <c r="C20" s="10" t="s">
        <v>5</v>
      </c>
      <c r="D20" s="10" t="s">
        <v>56</v>
      </c>
      <c r="E20" s="10" t="s">
        <v>62</v>
      </c>
      <c r="F20" s="35">
        <v>15</v>
      </c>
      <c r="G20" s="35">
        <v>15</v>
      </c>
    </row>
    <row r="21" spans="1:7" ht="64.5" customHeight="1">
      <c r="A21" s="20" t="s">
        <v>29</v>
      </c>
      <c r="B21" s="17" t="s">
        <v>4</v>
      </c>
      <c r="C21" s="17" t="s">
        <v>7</v>
      </c>
      <c r="D21" s="17"/>
      <c r="E21" s="17"/>
      <c r="F21" s="36">
        <f>SUM(F22)</f>
        <v>24583</v>
      </c>
      <c r="G21" s="36">
        <f>SUM(G22)</f>
        <v>24583</v>
      </c>
    </row>
    <row r="22" spans="1:7" ht="66" customHeight="1">
      <c r="A22" s="8" t="s">
        <v>55</v>
      </c>
      <c r="B22" s="10" t="s">
        <v>4</v>
      </c>
      <c r="C22" s="10" t="s">
        <v>7</v>
      </c>
      <c r="D22" s="10" t="s">
        <v>56</v>
      </c>
      <c r="E22" s="10"/>
      <c r="F22" s="35">
        <f>SUM(F23+F24+F25)</f>
        <v>24583</v>
      </c>
      <c r="G22" s="35">
        <f>SUM(G23+G24+G25)</f>
        <v>24583</v>
      </c>
    </row>
    <row r="23" spans="1:7" ht="46.5" customHeight="1">
      <c r="A23" s="8" t="s">
        <v>57</v>
      </c>
      <c r="B23" s="10" t="s">
        <v>4</v>
      </c>
      <c r="C23" s="10" t="s">
        <v>7</v>
      </c>
      <c r="D23" s="10" t="s">
        <v>56</v>
      </c>
      <c r="E23" s="10" t="s">
        <v>58</v>
      </c>
      <c r="F23" s="35">
        <v>17935</v>
      </c>
      <c r="G23" s="35">
        <v>17935</v>
      </c>
    </row>
    <row r="24" spans="1:7" ht="47.25">
      <c r="A24" s="8" t="s">
        <v>59</v>
      </c>
      <c r="B24" s="10" t="s">
        <v>4</v>
      </c>
      <c r="C24" s="10" t="s">
        <v>7</v>
      </c>
      <c r="D24" s="10" t="s">
        <v>56</v>
      </c>
      <c r="E24" s="10" t="s">
        <v>60</v>
      </c>
      <c r="F24" s="35">
        <v>6558</v>
      </c>
      <c r="G24" s="35">
        <v>6558</v>
      </c>
    </row>
    <row r="25" spans="1:7" ht="31.5">
      <c r="A25" s="8" t="s">
        <v>61</v>
      </c>
      <c r="B25" s="10" t="s">
        <v>4</v>
      </c>
      <c r="C25" s="10" t="s">
        <v>7</v>
      </c>
      <c r="D25" s="10" t="s">
        <v>56</v>
      </c>
      <c r="E25" s="10" t="s">
        <v>62</v>
      </c>
      <c r="F25" s="35">
        <v>90</v>
      </c>
      <c r="G25" s="35">
        <v>90</v>
      </c>
    </row>
    <row r="26" spans="1:7" ht="65.25" customHeight="1">
      <c r="A26" s="20" t="s">
        <v>30</v>
      </c>
      <c r="B26" s="17" t="s">
        <v>4</v>
      </c>
      <c r="C26" s="17" t="s">
        <v>8</v>
      </c>
      <c r="D26" s="17"/>
      <c r="E26" s="17"/>
      <c r="F26" s="36">
        <f>SUM(F27)</f>
        <v>5437</v>
      </c>
      <c r="G26" s="36">
        <f>SUM(G27)</f>
        <v>5437</v>
      </c>
    </row>
    <row r="27" spans="1:7" ht="63">
      <c r="A27" s="8" t="s">
        <v>55</v>
      </c>
      <c r="B27" s="10" t="s">
        <v>4</v>
      </c>
      <c r="C27" s="10" t="s">
        <v>8</v>
      </c>
      <c r="D27" s="10" t="s">
        <v>56</v>
      </c>
      <c r="E27" s="10"/>
      <c r="F27" s="35">
        <f>SUM(F30+F28+F29)</f>
        <v>5437</v>
      </c>
      <c r="G27" s="35">
        <f>SUM(G30+G28+G29)</f>
        <v>5437</v>
      </c>
    </row>
    <row r="28" spans="1:7" ht="47.25">
      <c r="A28" s="8" t="s">
        <v>57</v>
      </c>
      <c r="B28" s="10" t="s">
        <v>4</v>
      </c>
      <c r="C28" s="10" t="s">
        <v>8</v>
      </c>
      <c r="D28" s="10" t="s">
        <v>56</v>
      </c>
      <c r="E28" s="10" t="s">
        <v>58</v>
      </c>
      <c r="F28" s="35">
        <v>4782</v>
      </c>
      <c r="G28" s="35">
        <v>4782</v>
      </c>
    </row>
    <row r="29" spans="1:7" ht="47.25">
      <c r="A29" s="8" t="s">
        <v>59</v>
      </c>
      <c r="B29" s="10" t="s">
        <v>4</v>
      </c>
      <c r="C29" s="10" t="s">
        <v>8</v>
      </c>
      <c r="D29" s="10" t="s">
        <v>56</v>
      </c>
      <c r="E29" s="10" t="s">
        <v>60</v>
      </c>
      <c r="F29" s="35">
        <v>654</v>
      </c>
      <c r="G29" s="35">
        <v>654</v>
      </c>
    </row>
    <row r="30" spans="1:7" ht="31.5">
      <c r="A30" s="8" t="s">
        <v>61</v>
      </c>
      <c r="B30" s="10" t="s">
        <v>4</v>
      </c>
      <c r="C30" s="10" t="s">
        <v>8</v>
      </c>
      <c r="D30" s="10" t="s">
        <v>56</v>
      </c>
      <c r="E30" s="10" t="s">
        <v>62</v>
      </c>
      <c r="F30" s="35">
        <v>1</v>
      </c>
      <c r="G30" s="35">
        <v>1</v>
      </c>
    </row>
    <row r="31" spans="1:7" ht="15.75">
      <c r="A31" s="20" t="s">
        <v>10</v>
      </c>
      <c r="B31" s="17" t="s">
        <v>4</v>
      </c>
      <c r="C31" s="17" t="s">
        <v>9</v>
      </c>
      <c r="D31" s="17"/>
      <c r="E31" s="17"/>
      <c r="F31" s="19">
        <f>SUM(F32)</f>
        <v>500</v>
      </c>
      <c r="G31" s="19">
        <f>SUM(G32)</f>
        <v>500</v>
      </c>
    </row>
    <row r="32" spans="1:7" ht="31.5">
      <c r="A32" s="6" t="s">
        <v>63</v>
      </c>
      <c r="B32" s="10" t="s">
        <v>4</v>
      </c>
      <c r="C32" s="10" t="s">
        <v>9</v>
      </c>
      <c r="D32" s="10" t="s">
        <v>64</v>
      </c>
      <c r="E32" s="10"/>
      <c r="F32" s="12">
        <f>SUM(F33)</f>
        <v>500</v>
      </c>
      <c r="G32" s="12">
        <f>SUM(G33)</f>
        <v>500</v>
      </c>
    </row>
    <row r="33" spans="1:7" ht="15.75">
      <c r="A33" s="8" t="s">
        <v>65</v>
      </c>
      <c r="B33" s="10" t="s">
        <v>4</v>
      </c>
      <c r="C33" s="10" t="s">
        <v>9</v>
      </c>
      <c r="D33" s="10" t="s">
        <v>64</v>
      </c>
      <c r="E33" s="10" t="s">
        <v>66</v>
      </c>
      <c r="F33" s="12">
        <v>500</v>
      </c>
      <c r="G33" s="12">
        <v>500</v>
      </c>
    </row>
    <row r="34" spans="1:7" ht="18" customHeight="1">
      <c r="A34" s="16" t="s">
        <v>34</v>
      </c>
      <c r="B34" s="17" t="s">
        <v>4</v>
      </c>
      <c r="C34" s="17" t="s">
        <v>33</v>
      </c>
      <c r="D34" s="17"/>
      <c r="E34" s="17"/>
      <c r="F34" s="36">
        <f>F35+F37</f>
        <v>21529</v>
      </c>
      <c r="G34" s="36">
        <f>G35+G37</f>
        <v>21529</v>
      </c>
    </row>
    <row r="35" spans="1:7" ht="126">
      <c r="A35" s="8" t="s">
        <v>69</v>
      </c>
      <c r="B35" s="10" t="s">
        <v>4</v>
      </c>
      <c r="C35" s="10" t="s">
        <v>33</v>
      </c>
      <c r="D35" s="10" t="s">
        <v>67</v>
      </c>
      <c r="E35" s="10"/>
      <c r="F35" s="35">
        <f>+F36</f>
        <v>6593</v>
      </c>
      <c r="G35" s="35">
        <f>+G36</f>
        <v>6593</v>
      </c>
    </row>
    <row r="36" spans="1:7" ht="15.75">
      <c r="A36" s="6" t="s">
        <v>70</v>
      </c>
      <c r="B36" s="10" t="s">
        <v>4</v>
      </c>
      <c r="C36" s="10" t="s">
        <v>33</v>
      </c>
      <c r="D36" s="10" t="s">
        <v>67</v>
      </c>
      <c r="E36" s="10" t="s">
        <v>68</v>
      </c>
      <c r="F36" s="35">
        <v>6593</v>
      </c>
      <c r="G36" s="35">
        <v>6593</v>
      </c>
    </row>
    <row r="37" spans="1:7" ht="63">
      <c r="A37" s="8" t="s">
        <v>55</v>
      </c>
      <c r="B37" s="10" t="s">
        <v>4</v>
      </c>
      <c r="C37" s="10" t="s">
        <v>33</v>
      </c>
      <c r="D37" s="10" t="s">
        <v>56</v>
      </c>
      <c r="E37" s="10"/>
      <c r="F37" s="35">
        <f>SUM(F38+F39+F40)</f>
        <v>14936</v>
      </c>
      <c r="G37" s="35">
        <f>SUM(G38+G39+G40)</f>
        <v>14936</v>
      </c>
    </row>
    <row r="38" spans="1:7" ht="47.25">
      <c r="A38" s="8" t="s">
        <v>57</v>
      </c>
      <c r="B38" s="10" t="s">
        <v>4</v>
      </c>
      <c r="C38" s="10" t="s">
        <v>33</v>
      </c>
      <c r="D38" s="10" t="s">
        <v>56</v>
      </c>
      <c r="E38" s="10" t="s">
        <v>58</v>
      </c>
      <c r="F38" s="35">
        <v>13767</v>
      </c>
      <c r="G38" s="35">
        <v>13767</v>
      </c>
    </row>
    <row r="39" spans="1:7" ht="48.75" customHeight="1">
      <c r="A39" s="8" t="s">
        <v>59</v>
      </c>
      <c r="B39" s="10" t="s">
        <v>4</v>
      </c>
      <c r="C39" s="10" t="s">
        <v>33</v>
      </c>
      <c r="D39" s="10" t="s">
        <v>56</v>
      </c>
      <c r="E39" s="10" t="s">
        <v>60</v>
      </c>
      <c r="F39" s="35">
        <v>1158</v>
      </c>
      <c r="G39" s="35">
        <v>1158</v>
      </c>
    </row>
    <row r="40" spans="1:7" ht="16.5" customHeight="1">
      <c r="A40" s="8" t="s">
        <v>61</v>
      </c>
      <c r="B40" s="10" t="s">
        <v>4</v>
      </c>
      <c r="C40" s="10" t="s">
        <v>33</v>
      </c>
      <c r="D40" s="10" t="s">
        <v>56</v>
      </c>
      <c r="E40" s="10" t="s">
        <v>62</v>
      </c>
      <c r="F40" s="35">
        <v>11</v>
      </c>
      <c r="G40" s="35">
        <v>11</v>
      </c>
    </row>
    <row r="41" spans="1:7" ht="31.5">
      <c r="A41" s="7" t="s">
        <v>41</v>
      </c>
      <c r="B41" s="13" t="s">
        <v>5</v>
      </c>
      <c r="C41" s="13"/>
      <c r="D41" s="44"/>
      <c r="E41" s="44"/>
      <c r="F41" s="45">
        <f>F42</f>
        <v>1014</v>
      </c>
      <c r="G41" s="45"/>
    </row>
    <row r="42" spans="1:7" ht="62.25" customHeight="1">
      <c r="A42" s="20" t="s">
        <v>37</v>
      </c>
      <c r="B42" s="17" t="s">
        <v>5</v>
      </c>
      <c r="C42" s="17" t="s">
        <v>20</v>
      </c>
      <c r="D42" s="38"/>
      <c r="E42" s="38"/>
      <c r="F42" s="43">
        <f>F43</f>
        <v>1014</v>
      </c>
      <c r="G42" s="39"/>
    </row>
    <row r="43" spans="1:7" ht="97.5" customHeight="1">
      <c r="A43" s="6" t="s">
        <v>50</v>
      </c>
      <c r="B43" s="10" t="s">
        <v>5</v>
      </c>
      <c r="C43" s="10" t="s">
        <v>20</v>
      </c>
      <c r="D43" s="37" t="s">
        <v>77</v>
      </c>
      <c r="E43" s="37"/>
      <c r="F43" s="42">
        <f>SUM(F44:F44)</f>
        <v>1014</v>
      </c>
      <c r="G43" s="32"/>
    </row>
    <row r="44" spans="1:7" ht="47.25">
      <c r="A44" s="8" t="s">
        <v>59</v>
      </c>
      <c r="B44" s="10" t="s">
        <v>5</v>
      </c>
      <c r="C44" s="10" t="s">
        <v>20</v>
      </c>
      <c r="D44" s="37" t="s">
        <v>77</v>
      </c>
      <c r="E44" s="37" t="s">
        <v>60</v>
      </c>
      <c r="F44" s="42">
        <v>1014</v>
      </c>
      <c r="G44" s="32"/>
    </row>
    <row r="45" spans="1:7" ht="18.75" customHeight="1">
      <c r="A45" s="7" t="s">
        <v>42</v>
      </c>
      <c r="B45" s="13" t="s">
        <v>7</v>
      </c>
      <c r="C45" s="13"/>
      <c r="D45" s="44"/>
      <c r="E45" s="44"/>
      <c r="F45" s="41">
        <f aca="true" t="shared" si="0" ref="F45:G47">F46</f>
        <v>50</v>
      </c>
      <c r="G45" s="41">
        <f t="shared" si="0"/>
        <v>50</v>
      </c>
    </row>
    <row r="46" spans="1:7" ht="15.75">
      <c r="A46" s="16" t="s">
        <v>39</v>
      </c>
      <c r="B46" s="17" t="s">
        <v>7</v>
      </c>
      <c r="C46" s="17" t="s">
        <v>13</v>
      </c>
      <c r="D46" s="17"/>
      <c r="E46" s="17"/>
      <c r="F46" s="19">
        <f t="shared" si="0"/>
        <v>50</v>
      </c>
      <c r="G46" s="19">
        <f t="shared" si="0"/>
        <v>50</v>
      </c>
    </row>
    <row r="47" spans="1:7" ht="47.25">
      <c r="A47" s="8" t="s">
        <v>82</v>
      </c>
      <c r="B47" s="10" t="s">
        <v>7</v>
      </c>
      <c r="C47" s="10" t="s">
        <v>13</v>
      </c>
      <c r="D47" s="10" t="s">
        <v>83</v>
      </c>
      <c r="E47" s="10"/>
      <c r="F47" s="12">
        <f t="shared" si="0"/>
        <v>50</v>
      </c>
      <c r="G47" s="12">
        <f t="shared" si="0"/>
        <v>50</v>
      </c>
    </row>
    <row r="48" spans="1:7" ht="63">
      <c r="A48" s="8" t="s">
        <v>75</v>
      </c>
      <c r="B48" s="10" t="s">
        <v>7</v>
      </c>
      <c r="C48" s="10" t="s">
        <v>13</v>
      </c>
      <c r="D48" s="10" t="s">
        <v>83</v>
      </c>
      <c r="E48" s="10" t="s">
        <v>76</v>
      </c>
      <c r="F48" s="12">
        <v>50</v>
      </c>
      <c r="G48" s="12">
        <v>50</v>
      </c>
    </row>
    <row r="49" spans="1:7" ht="20.25" customHeight="1">
      <c r="A49" s="5" t="s">
        <v>43</v>
      </c>
      <c r="B49" s="13" t="s">
        <v>13</v>
      </c>
      <c r="C49" s="13"/>
      <c r="D49" s="13"/>
      <c r="E49" s="13"/>
      <c r="F49" s="41">
        <f>F50+F53+F56+F61</f>
        <v>37191</v>
      </c>
      <c r="G49" s="41">
        <f>G50+G53+G56+G61</f>
        <v>36391</v>
      </c>
    </row>
    <row r="50" spans="1:7" ht="15.75">
      <c r="A50" s="20" t="s">
        <v>25</v>
      </c>
      <c r="B50" s="17" t="s">
        <v>13</v>
      </c>
      <c r="C50" s="17" t="s">
        <v>4</v>
      </c>
      <c r="D50" s="17"/>
      <c r="E50" s="17"/>
      <c r="F50" s="36">
        <f>F51</f>
        <v>5526</v>
      </c>
      <c r="G50" s="36">
        <f>G51</f>
        <v>3326</v>
      </c>
    </row>
    <row r="51" spans="1:7" ht="141.75">
      <c r="A51" s="6" t="s">
        <v>85</v>
      </c>
      <c r="B51" s="10" t="s">
        <v>13</v>
      </c>
      <c r="C51" s="10" t="s">
        <v>4</v>
      </c>
      <c r="D51" s="10" t="s">
        <v>84</v>
      </c>
      <c r="E51" s="10"/>
      <c r="F51" s="35">
        <f>F52</f>
        <v>5526</v>
      </c>
      <c r="G51" s="35">
        <f>G52</f>
        <v>3326</v>
      </c>
    </row>
    <row r="52" spans="1:7" ht="18" customHeight="1">
      <c r="A52" s="6" t="s">
        <v>79</v>
      </c>
      <c r="B52" s="10" t="s">
        <v>13</v>
      </c>
      <c r="C52" s="10" t="s">
        <v>4</v>
      </c>
      <c r="D52" s="10" t="s">
        <v>84</v>
      </c>
      <c r="E52" s="10" t="s">
        <v>78</v>
      </c>
      <c r="F52" s="35">
        <v>5526</v>
      </c>
      <c r="G52" s="35">
        <v>3326</v>
      </c>
    </row>
    <row r="53" spans="1:7" ht="15.75">
      <c r="A53" s="16" t="s">
        <v>15</v>
      </c>
      <c r="B53" s="17" t="s">
        <v>13</v>
      </c>
      <c r="C53" s="17" t="s">
        <v>6</v>
      </c>
      <c r="D53" s="17"/>
      <c r="E53" s="17"/>
      <c r="F53" s="36">
        <f>F54</f>
        <v>1648</v>
      </c>
      <c r="G53" s="36">
        <f>G54</f>
        <v>1648</v>
      </c>
    </row>
    <row r="54" spans="1:7" ht="126">
      <c r="A54" s="8" t="s">
        <v>86</v>
      </c>
      <c r="B54" s="10" t="s">
        <v>13</v>
      </c>
      <c r="C54" s="10" t="s">
        <v>6</v>
      </c>
      <c r="D54" s="10" t="s">
        <v>67</v>
      </c>
      <c r="E54" s="10"/>
      <c r="F54" s="35">
        <f>SUM(F55)</f>
        <v>1648</v>
      </c>
      <c r="G54" s="35">
        <f>SUM(G55)</f>
        <v>1648</v>
      </c>
    </row>
    <row r="55" spans="1:7" ht="63">
      <c r="A55" s="8" t="s">
        <v>75</v>
      </c>
      <c r="B55" s="10" t="s">
        <v>13</v>
      </c>
      <c r="C55" s="10" t="s">
        <v>6</v>
      </c>
      <c r="D55" s="10" t="s">
        <v>67</v>
      </c>
      <c r="E55" s="10" t="s">
        <v>76</v>
      </c>
      <c r="F55" s="35">
        <v>1648</v>
      </c>
      <c r="G55" s="35">
        <v>1648</v>
      </c>
    </row>
    <row r="56" spans="1:7" ht="15.75">
      <c r="A56" s="20" t="s">
        <v>16</v>
      </c>
      <c r="B56" s="17" t="s">
        <v>13</v>
      </c>
      <c r="C56" s="17" t="s">
        <v>5</v>
      </c>
      <c r="D56" s="17"/>
      <c r="E56" s="17"/>
      <c r="F56" s="36">
        <f>F57</f>
        <v>24573</v>
      </c>
      <c r="G56" s="36">
        <f>G57</f>
        <v>25973</v>
      </c>
    </row>
    <row r="57" spans="1:7" ht="31.5">
      <c r="A57" s="6" t="s">
        <v>87</v>
      </c>
      <c r="B57" s="10" t="s">
        <v>13</v>
      </c>
      <c r="C57" s="10" t="s">
        <v>5</v>
      </c>
      <c r="D57" s="10" t="s">
        <v>88</v>
      </c>
      <c r="E57" s="10"/>
      <c r="F57" s="35">
        <f>SUM(F58:F60)</f>
        <v>24573</v>
      </c>
      <c r="G57" s="35">
        <f>SUM(G58:G60)</f>
        <v>25973</v>
      </c>
    </row>
    <row r="58" spans="1:7" ht="47.25">
      <c r="A58" s="8" t="s">
        <v>59</v>
      </c>
      <c r="B58" s="10" t="s">
        <v>13</v>
      </c>
      <c r="C58" s="10" t="s">
        <v>5</v>
      </c>
      <c r="D58" s="10" t="s">
        <v>88</v>
      </c>
      <c r="E58" s="10" t="s">
        <v>60</v>
      </c>
      <c r="F58" s="35">
        <v>1677</v>
      </c>
      <c r="G58" s="35">
        <v>1686</v>
      </c>
    </row>
    <row r="59" spans="1:7" ht="48" customHeight="1">
      <c r="A59" s="6" t="s">
        <v>73</v>
      </c>
      <c r="B59" s="37" t="s">
        <v>13</v>
      </c>
      <c r="C59" s="37" t="s">
        <v>5</v>
      </c>
      <c r="D59" s="37" t="s">
        <v>88</v>
      </c>
      <c r="E59" s="37" t="s">
        <v>74</v>
      </c>
      <c r="F59" s="42">
        <v>320</v>
      </c>
      <c r="G59" s="42">
        <v>340</v>
      </c>
    </row>
    <row r="60" spans="1:7" ht="63">
      <c r="A60" s="8" t="s">
        <v>75</v>
      </c>
      <c r="B60" s="37" t="s">
        <v>13</v>
      </c>
      <c r="C60" s="37" t="s">
        <v>5</v>
      </c>
      <c r="D60" s="37" t="s">
        <v>88</v>
      </c>
      <c r="E60" s="37" t="s">
        <v>76</v>
      </c>
      <c r="F60" s="42">
        <v>22576</v>
      </c>
      <c r="G60" s="42">
        <v>23947</v>
      </c>
    </row>
    <row r="61" spans="1:7" ht="31.5">
      <c r="A61" s="16" t="s">
        <v>14</v>
      </c>
      <c r="B61" s="17" t="s">
        <v>13</v>
      </c>
      <c r="C61" s="17" t="s">
        <v>13</v>
      </c>
      <c r="D61" s="17"/>
      <c r="E61" s="17"/>
      <c r="F61" s="36">
        <f>SUM(F62)</f>
        <v>5444</v>
      </c>
      <c r="G61" s="36">
        <f>SUM(G62)</f>
        <v>5444</v>
      </c>
    </row>
    <row r="62" spans="1:7" ht="63">
      <c r="A62" s="8" t="s">
        <v>55</v>
      </c>
      <c r="B62" s="10" t="s">
        <v>13</v>
      </c>
      <c r="C62" s="10" t="s">
        <v>13</v>
      </c>
      <c r="D62" s="10" t="s">
        <v>56</v>
      </c>
      <c r="E62" s="10"/>
      <c r="F62" s="35">
        <f>SUM(F65+F64+F63)</f>
        <v>5444</v>
      </c>
      <c r="G62" s="35">
        <f>SUM(G65+G64+G63)</f>
        <v>5444</v>
      </c>
    </row>
    <row r="63" spans="1:7" ht="47.25">
      <c r="A63" s="8" t="s">
        <v>57</v>
      </c>
      <c r="B63" s="10" t="s">
        <v>13</v>
      </c>
      <c r="C63" s="10" t="s">
        <v>13</v>
      </c>
      <c r="D63" s="10" t="s">
        <v>56</v>
      </c>
      <c r="E63" s="10" t="s">
        <v>58</v>
      </c>
      <c r="F63" s="35">
        <v>5152</v>
      </c>
      <c r="G63" s="35">
        <v>5152</v>
      </c>
    </row>
    <row r="64" spans="1:7" ht="47.25">
      <c r="A64" s="8" t="s">
        <v>59</v>
      </c>
      <c r="B64" s="10" t="s">
        <v>13</v>
      </c>
      <c r="C64" s="10" t="s">
        <v>13</v>
      </c>
      <c r="D64" s="10" t="s">
        <v>56</v>
      </c>
      <c r="E64" s="10" t="s">
        <v>60</v>
      </c>
      <c r="F64" s="35">
        <v>291</v>
      </c>
      <c r="G64" s="35">
        <v>291</v>
      </c>
    </row>
    <row r="65" spans="1:7" ht="31.5">
      <c r="A65" s="8" t="s">
        <v>61</v>
      </c>
      <c r="B65" s="10" t="s">
        <v>13</v>
      </c>
      <c r="C65" s="10" t="s">
        <v>13</v>
      </c>
      <c r="D65" s="10" t="s">
        <v>56</v>
      </c>
      <c r="E65" s="10" t="s">
        <v>62</v>
      </c>
      <c r="F65" s="42">
        <v>1</v>
      </c>
      <c r="G65" s="42">
        <v>1</v>
      </c>
    </row>
    <row r="66" spans="1:7" ht="15.75">
      <c r="A66" s="7" t="s">
        <v>44</v>
      </c>
      <c r="B66" s="13" t="s">
        <v>8</v>
      </c>
      <c r="C66" s="13"/>
      <c r="D66" s="13"/>
      <c r="E66" s="13"/>
      <c r="F66" s="45">
        <f>F67</f>
        <v>11339</v>
      </c>
      <c r="G66" s="45">
        <f>G67</f>
        <v>11940</v>
      </c>
    </row>
    <row r="67" spans="1:7" ht="31.5">
      <c r="A67" s="16" t="s">
        <v>28</v>
      </c>
      <c r="B67" s="17" t="s">
        <v>8</v>
      </c>
      <c r="C67" s="17" t="s">
        <v>13</v>
      </c>
      <c r="D67" s="17"/>
      <c r="E67" s="17"/>
      <c r="F67" s="36">
        <f>SUM(F68)</f>
        <v>11339</v>
      </c>
      <c r="G67" s="36">
        <f>SUM(G68)</f>
        <v>11940</v>
      </c>
    </row>
    <row r="68" spans="1:7" ht="31.5">
      <c r="A68" s="6" t="s">
        <v>89</v>
      </c>
      <c r="B68" s="10" t="s">
        <v>8</v>
      </c>
      <c r="C68" s="10" t="s">
        <v>13</v>
      </c>
      <c r="D68" s="10" t="s">
        <v>88</v>
      </c>
      <c r="E68" s="10"/>
      <c r="F68" s="35">
        <f>SUM(F69:F74)</f>
        <v>11339</v>
      </c>
      <c r="G68" s="35">
        <f>SUM(G69:G74)</f>
        <v>11940</v>
      </c>
    </row>
    <row r="69" spans="1:7" ht="31.5">
      <c r="A69" s="8" t="s">
        <v>71</v>
      </c>
      <c r="B69" s="10" t="s">
        <v>8</v>
      </c>
      <c r="C69" s="10" t="s">
        <v>13</v>
      </c>
      <c r="D69" s="10" t="s">
        <v>88</v>
      </c>
      <c r="E69" s="10" t="s">
        <v>72</v>
      </c>
      <c r="F69" s="35">
        <v>2649</v>
      </c>
      <c r="G69" s="35">
        <v>2649</v>
      </c>
    </row>
    <row r="70" spans="1:7" ht="47.25">
      <c r="A70" s="8" t="s">
        <v>59</v>
      </c>
      <c r="B70" s="10" t="s">
        <v>8</v>
      </c>
      <c r="C70" s="10" t="s">
        <v>13</v>
      </c>
      <c r="D70" s="10" t="s">
        <v>88</v>
      </c>
      <c r="E70" s="10" t="s">
        <v>60</v>
      </c>
      <c r="F70" s="35">
        <v>1974</v>
      </c>
      <c r="G70" s="35">
        <v>1974</v>
      </c>
    </row>
    <row r="71" spans="1:7" ht="15.75">
      <c r="A71" s="40" t="s">
        <v>70</v>
      </c>
      <c r="B71" s="37" t="s">
        <v>8</v>
      </c>
      <c r="C71" s="37" t="s">
        <v>13</v>
      </c>
      <c r="D71" s="37" t="s">
        <v>88</v>
      </c>
      <c r="E71" s="37" t="s">
        <v>68</v>
      </c>
      <c r="F71" s="35">
        <v>50</v>
      </c>
      <c r="G71" s="35">
        <v>50</v>
      </c>
    </row>
    <row r="72" spans="1:7" ht="15.75">
      <c r="A72" s="40" t="s">
        <v>81</v>
      </c>
      <c r="B72" s="37" t="s">
        <v>8</v>
      </c>
      <c r="C72" s="37" t="s">
        <v>13</v>
      </c>
      <c r="D72" s="37" t="s">
        <v>88</v>
      </c>
      <c r="E72" s="37" t="s">
        <v>80</v>
      </c>
      <c r="F72" s="35">
        <v>96</v>
      </c>
      <c r="G72" s="35">
        <v>104</v>
      </c>
    </row>
    <row r="73" spans="1:7" ht="63">
      <c r="A73" s="8" t="s">
        <v>75</v>
      </c>
      <c r="B73" s="10" t="s">
        <v>8</v>
      </c>
      <c r="C73" s="10" t="s">
        <v>13</v>
      </c>
      <c r="D73" s="10" t="s">
        <v>88</v>
      </c>
      <c r="E73" s="10" t="s">
        <v>76</v>
      </c>
      <c r="F73" s="35">
        <v>6560</v>
      </c>
      <c r="G73" s="35">
        <v>7153</v>
      </c>
    </row>
    <row r="74" spans="1:7" ht="31.5">
      <c r="A74" s="8" t="s">
        <v>61</v>
      </c>
      <c r="B74" s="10" t="s">
        <v>8</v>
      </c>
      <c r="C74" s="10" t="s">
        <v>13</v>
      </c>
      <c r="D74" s="10" t="s">
        <v>88</v>
      </c>
      <c r="E74" s="10" t="s">
        <v>62</v>
      </c>
      <c r="F74" s="35">
        <v>10</v>
      </c>
      <c r="G74" s="35">
        <v>10</v>
      </c>
    </row>
    <row r="75" spans="1:7" ht="15.75">
      <c r="A75" s="7" t="s">
        <v>45</v>
      </c>
      <c r="B75" s="13" t="s">
        <v>18</v>
      </c>
      <c r="C75" s="13"/>
      <c r="D75" s="13"/>
      <c r="E75" s="13"/>
      <c r="F75" s="41">
        <f aca="true" t="shared" si="1" ref="F75:G77">F76</f>
        <v>29908</v>
      </c>
      <c r="G75" s="41">
        <f t="shared" si="1"/>
        <v>23459</v>
      </c>
    </row>
    <row r="76" spans="1:7" ht="15.75">
      <c r="A76" s="20" t="s">
        <v>19</v>
      </c>
      <c r="B76" s="17" t="s">
        <v>18</v>
      </c>
      <c r="C76" s="17" t="s">
        <v>6</v>
      </c>
      <c r="D76" s="17"/>
      <c r="E76" s="17"/>
      <c r="F76" s="36">
        <f t="shared" si="1"/>
        <v>29908</v>
      </c>
      <c r="G76" s="36">
        <f t="shared" si="1"/>
        <v>23459</v>
      </c>
    </row>
    <row r="77" spans="1:7" ht="78.75">
      <c r="A77" s="6" t="s">
        <v>90</v>
      </c>
      <c r="B77" s="10" t="s">
        <v>18</v>
      </c>
      <c r="C77" s="10" t="s">
        <v>6</v>
      </c>
      <c r="D77" s="10" t="s">
        <v>91</v>
      </c>
      <c r="E77" s="37"/>
      <c r="F77" s="35">
        <f t="shared" si="1"/>
        <v>29908</v>
      </c>
      <c r="G77" s="35">
        <f t="shared" si="1"/>
        <v>23459</v>
      </c>
    </row>
    <row r="78" spans="1:7" ht="15.75">
      <c r="A78" s="6" t="s">
        <v>70</v>
      </c>
      <c r="B78" s="10" t="s">
        <v>18</v>
      </c>
      <c r="C78" s="10" t="s">
        <v>6</v>
      </c>
      <c r="D78" s="10" t="s">
        <v>91</v>
      </c>
      <c r="E78" s="10" t="s">
        <v>68</v>
      </c>
      <c r="F78" s="42">
        <v>29908</v>
      </c>
      <c r="G78" s="42">
        <v>23459</v>
      </c>
    </row>
    <row r="79" spans="1:7" ht="15.75">
      <c r="A79" s="5" t="s">
        <v>46</v>
      </c>
      <c r="B79" s="13" t="s">
        <v>22</v>
      </c>
      <c r="C79" s="13"/>
      <c r="D79" s="13"/>
      <c r="E79" s="13"/>
      <c r="F79" s="41">
        <f>F80</f>
        <v>56651</v>
      </c>
      <c r="G79" s="41">
        <f>G80</f>
        <v>35091</v>
      </c>
    </row>
    <row r="80" spans="1:7" ht="15.75">
      <c r="A80" s="20" t="s">
        <v>21</v>
      </c>
      <c r="B80" s="17" t="s">
        <v>22</v>
      </c>
      <c r="C80" s="17" t="s">
        <v>4</v>
      </c>
      <c r="D80" s="17"/>
      <c r="E80" s="17"/>
      <c r="F80" s="36">
        <f>F81</f>
        <v>56651</v>
      </c>
      <c r="G80" s="36">
        <f>G81</f>
        <v>35091</v>
      </c>
    </row>
    <row r="81" spans="1:7" ht="78.75">
      <c r="A81" s="6" t="s">
        <v>90</v>
      </c>
      <c r="B81" s="10" t="s">
        <v>22</v>
      </c>
      <c r="C81" s="10" t="s">
        <v>4</v>
      </c>
      <c r="D81" s="10" t="s">
        <v>91</v>
      </c>
      <c r="E81" s="10"/>
      <c r="F81" s="35">
        <f>SUM(F82:F83)</f>
        <v>56651</v>
      </c>
      <c r="G81" s="35">
        <f>SUM(G82:G83)</f>
        <v>35091</v>
      </c>
    </row>
    <row r="82" spans="1:7" ht="15.75">
      <c r="A82" s="6" t="s">
        <v>70</v>
      </c>
      <c r="B82" s="10" t="s">
        <v>22</v>
      </c>
      <c r="C82" s="10" t="s">
        <v>4</v>
      </c>
      <c r="D82" s="10" t="s">
        <v>91</v>
      </c>
      <c r="E82" s="10" t="s">
        <v>68</v>
      </c>
      <c r="F82" s="42">
        <v>41195</v>
      </c>
      <c r="G82" s="42">
        <v>27684</v>
      </c>
    </row>
    <row r="83" spans="1:7" ht="15.75">
      <c r="A83" s="6" t="s">
        <v>81</v>
      </c>
      <c r="B83" s="10" t="s">
        <v>22</v>
      </c>
      <c r="C83" s="10" t="s">
        <v>4</v>
      </c>
      <c r="D83" s="10" t="s">
        <v>91</v>
      </c>
      <c r="E83" s="10" t="s">
        <v>80</v>
      </c>
      <c r="F83" s="42">
        <v>15456</v>
      </c>
      <c r="G83" s="42">
        <v>7407</v>
      </c>
    </row>
    <row r="84" spans="1:7" ht="15.75">
      <c r="A84" s="5" t="s">
        <v>47</v>
      </c>
      <c r="B84" s="13" t="s">
        <v>20</v>
      </c>
      <c r="C84" s="13"/>
      <c r="D84" s="13"/>
      <c r="E84" s="13"/>
      <c r="F84" s="15">
        <f>F85</f>
        <v>983</v>
      </c>
      <c r="G84" s="46"/>
    </row>
    <row r="85" spans="1:7" ht="31.5">
      <c r="A85" s="20" t="s">
        <v>36</v>
      </c>
      <c r="B85" s="17" t="s">
        <v>20</v>
      </c>
      <c r="C85" s="17" t="s">
        <v>20</v>
      </c>
      <c r="D85" s="17"/>
      <c r="E85" s="17"/>
      <c r="F85" s="19">
        <f>F86</f>
        <v>983</v>
      </c>
      <c r="G85" s="31"/>
    </row>
    <row r="86" spans="1:7" ht="47.25">
      <c r="A86" s="6" t="s">
        <v>92</v>
      </c>
      <c r="B86" s="10" t="s">
        <v>20</v>
      </c>
      <c r="C86" s="10" t="s">
        <v>20</v>
      </c>
      <c r="D86" s="10" t="s">
        <v>12</v>
      </c>
      <c r="E86" s="10"/>
      <c r="F86" s="12">
        <f>SUM(F87:F89)</f>
        <v>983</v>
      </c>
      <c r="G86" s="31"/>
    </row>
    <row r="87" spans="1:7" ht="15.75">
      <c r="A87" s="6" t="s">
        <v>93</v>
      </c>
      <c r="B87" s="10" t="s">
        <v>20</v>
      </c>
      <c r="C87" s="10" t="s">
        <v>20</v>
      </c>
      <c r="D87" s="10" t="s">
        <v>12</v>
      </c>
      <c r="E87" s="37" t="s">
        <v>94</v>
      </c>
      <c r="F87" s="47">
        <v>460</v>
      </c>
      <c r="G87" s="31"/>
    </row>
    <row r="88" spans="1:7" ht="15.75">
      <c r="A88" s="6" t="s">
        <v>95</v>
      </c>
      <c r="B88" s="10" t="s">
        <v>20</v>
      </c>
      <c r="C88" s="10" t="s">
        <v>20</v>
      </c>
      <c r="D88" s="10" t="s">
        <v>12</v>
      </c>
      <c r="E88" s="37" t="s">
        <v>96</v>
      </c>
      <c r="F88" s="47">
        <v>433</v>
      </c>
      <c r="G88" s="31"/>
    </row>
    <row r="89" spans="1:7" ht="15.75">
      <c r="A89" s="6" t="s">
        <v>70</v>
      </c>
      <c r="B89" s="10" t="s">
        <v>20</v>
      </c>
      <c r="C89" s="10" t="s">
        <v>20</v>
      </c>
      <c r="D89" s="10" t="s">
        <v>12</v>
      </c>
      <c r="E89" s="37" t="s">
        <v>68</v>
      </c>
      <c r="F89" s="47">
        <v>90</v>
      </c>
      <c r="G89" s="31"/>
    </row>
    <row r="90" spans="1:7" ht="15.75">
      <c r="A90" s="5" t="s">
        <v>48</v>
      </c>
      <c r="B90" s="13" t="s">
        <v>17</v>
      </c>
      <c r="C90" s="13"/>
      <c r="D90" s="13"/>
      <c r="E90" s="44"/>
      <c r="F90" s="41">
        <f>F91+F94</f>
        <v>5364</v>
      </c>
      <c r="G90" s="41">
        <f>G91+G94</f>
        <v>5364</v>
      </c>
    </row>
    <row r="91" spans="1:7" ht="19.5" customHeight="1">
      <c r="A91" s="20" t="s">
        <v>27</v>
      </c>
      <c r="B91" s="17" t="s">
        <v>17</v>
      </c>
      <c r="C91" s="17" t="s">
        <v>4</v>
      </c>
      <c r="D91" s="17"/>
      <c r="E91" s="17"/>
      <c r="F91" s="36">
        <f>SUM(F92)</f>
        <v>3950</v>
      </c>
      <c r="G91" s="36">
        <f>SUM(G92)</f>
        <v>3950</v>
      </c>
    </row>
    <row r="92" spans="1:7" ht="47.25">
      <c r="A92" s="6" t="s">
        <v>82</v>
      </c>
      <c r="B92" s="10" t="s">
        <v>17</v>
      </c>
      <c r="C92" s="10" t="s">
        <v>4</v>
      </c>
      <c r="D92" s="10" t="s">
        <v>83</v>
      </c>
      <c r="E92" s="10"/>
      <c r="F92" s="35">
        <f>SUM(F93)</f>
        <v>3950</v>
      </c>
      <c r="G92" s="35">
        <f>SUM(G93)</f>
        <v>3950</v>
      </c>
    </row>
    <row r="93" spans="1:7" ht="31.5">
      <c r="A93" s="6" t="s">
        <v>97</v>
      </c>
      <c r="B93" s="10" t="s">
        <v>17</v>
      </c>
      <c r="C93" s="10" t="s">
        <v>4</v>
      </c>
      <c r="D93" s="10" t="s">
        <v>83</v>
      </c>
      <c r="E93" s="10" t="s">
        <v>98</v>
      </c>
      <c r="F93" s="35">
        <v>3950</v>
      </c>
      <c r="G93" s="35">
        <v>3950</v>
      </c>
    </row>
    <row r="94" spans="1:7" ht="31.5">
      <c r="A94" s="20" t="s">
        <v>35</v>
      </c>
      <c r="B94" s="17" t="s">
        <v>17</v>
      </c>
      <c r="C94" s="17" t="s">
        <v>6</v>
      </c>
      <c r="D94" s="17"/>
      <c r="E94" s="17"/>
      <c r="F94" s="36">
        <f>SUM(F95)</f>
        <v>1414</v>
      </c>
      <c r="G94" s="36">
        <f>SUM(G95)</f>
        <v>1414</v>
      </c>
    </row>
    <row r="95" spans="1:7" ht="63">
      <c r="A95" s="6" t="s">
        <v>99</v>
      </c>
      <c r="B95" s="10" t="s">
        <v>17</v>
      </c>
      <c r="C95" s="10" t="s">
        <v>6</v>
      </c>
      <c r="D95" s="10" t="s">
        <v>100</v>
      </c>
      <c r="E95" s="10"/>
      <c r="F95" s="35">
        <f>SUM(F96:F98)</f>
        <v>1414</v>
      </c>
      <c r="G95" s="35">
        <f>SUM(G96:G98)</f>
        <v>1414</v>
      </c>
    </row>
    <row r="96" spans="1:7" ht="31.5">
      <c r="A96" s="8" t="s">
        <v>71</v>
      </c>
      <c r="B96" s="10" t="s">
        <v>17</v>
      </c>
      <c r="C96" s="10" t="s">
        <v>6</v>
      </c>
      <c r="D96" s="10" t="s">
        <v>100</v>
      </c>
      <c r="E96" s="10" t="s">
        <v>72</v>
      </c>
      <c r="F96" s="42">
        <v>1305</v>
      </c>
      <c r="G96" s="42">
        <v>1305</v>
      </c>
    </row>
    <row r="97" spans="1:7" ht="47.25">
      <c r="A97" s="8" t="s">
        <v>59</v>
      </c>
      <c r="B97" s="10" t="s">
        <v>17</v>
      </c>
      <c r="C97" s="10" t="s">
        <v>6</v>
      </c>
      <c r="D97" s="10" t="s">
        <v>100</v>
      </c>
      <c r="E97" s="10" t="s">
        <v>60</v>
      </c>
      <c r="F97" s="42">
        <v>105</v>
      </c>
      <c r="G97" s="42">
        <v>105</v>
      </c>
    </row>
    <row r="98" spans="1:7" ht="31.5">
      <c r="A98" s="8" t="s">
        <v>61</v>
      </c>
      <c r="B98" s="10" t="s">
        <v>17</v>
      </c>
      <c r="C98" s="10" t="s">
        <v>6</v>
      </c>
      <c r="D98" s="10" t="s">
        <v>100</v>
      </c>
      <c r="E98" s="10" t="s">
        <v>62</v>
      </c>
      <c r="F98" s="42">
        <v>4</v>
      </c>
      <c r="G98" s="42">
        <v>4</v>
      </c>
    </row>
    <row r="99" spans="1:7" ht="15.75">
      <c r="A99" s="5" t="s">
        <v>49</v>
      </c>
      <c r="B99" s="13" t="s">
        <v>11</v>
      </c>
      <c r="C99" s="13"/>
      <c r="D99" s="13"/>
      <c r="E99" s="13"/>
      <c r="F99" s="41">
        <f>F100+F103</f>
        <v>6321</v>
      </c>
      <c r="G99" s="41"/>
    </row>
    <row r="100" spans="1:7" ht="15.75">
      <c r="A100" s="20" t="s">
        <v>23</v>
      </c>
      <c r="B100" s="17" t="s">
        <v>11</v>
      </c>
      <c r="C100" s="17" t="s">
        <v>4</v>
      </c>
      <c r="D100" s="17"/>
      <c r="E100" s="17"/>
      <c r="F100" s="36">
        <f>F101</f>
        <v>3051</v>
      </c>
      <c r="G100" s="36"/>
    </row>
    <row r="101" spans="1:7" ht="78.75">
      <c r="A101" s="6" t="s">
        <v>90</v>
      </c>
      <c r="B101" s="10" t="s">
        <v>11</v>
      </c>
      <c r="C101" s="10" t="s">
        <v>4</v>
      </c>
      <c r="D101" s="10" t="s">
        <v>91</v>
      </c>
      <c r="E101" s="10"/>
      <c r="F101" s="35">
        <f>F102</f>
        <v>3051</v>
      </c>
      <c r="G101" s="35"/>
    </row>
    <row r="102" spans="1:7" ht="15.75">
      <c r="A102" s="6" t="s">
        <v>70</v>
      </c>
      <c r="B102" s="10" t="s">
        <v>11</v>
      </c>
      <c r="C102" s="10" t="s">
        <v>4</v>
      </c>
      <c r="D102" s="10" t="s">
        <v>91</v>
      </c>
      <c r="E102" s="10" t="s">
        <v>68</v>
      </c>
      <c r="F102" s="35">
        <v>3051</v>
      </c>
      <c r="G102" s="35"/>
    </row>
    <row r="103" spans="1:7" ht="31.5">
      <c r="A103" s="20" t="s">
        <v>31</v>
      </c>
      <c r="B103" s="17" t="s">
        <v>11</v>
      </c>
      <c r="C103" s="17" t="s">
        <v>6</v>
      </c>
      <c r="D103" s="17"/>
      <c r="E103" s="17"/>
      <c r="F103" s="36">
        <f>SUM(F104)</f>
        <v>3270</v>
      </c>
      <c r="G103" s="36"/>
    </row>
    <row r="104" spans="1:7" ht="78.75">
      <c r="A104" s="6" t="s">
        <v>101</v>
      </c>
      <c r="B104" s="10" t="s">
        <v>11</v>
      </c>
      <c r="C104" s="10" t="s">
        <v>6</v>
      </c>
      <c r="D104" s="10" t="s">
        <v>91</v>
      </c>
      <c r="E104" s="10"/>
      <c r="F104" s="35">
        <f>SUM(F105)</f>
        <v>3270</v>
      </c>
      <c r="G104" s="35"/>
    </row>
    <row r="105" spans="1:7" ht="63">
      <c r="A105" s="8" t="s">
        <v>75</v>
      </c>
      <c r="B105" s="10" t="s">
        <v>11</v>
      </c>
      <c r="C105" s="10" t="s">
        <v>6</v>
      </c>
      <c r="D105" s="10" t="s">
        <v>91</v>
      </c>
      <c r="E105" s="10" t="s">
        <v>76</v>
      </c>
      <c r="F105" s="35">
        <v>3270</v>
      </c>
      <c r="G105" s="35"/>
    </row>
    <row r="106" spans="1:7" ht="15.75">
      <c r="A106" s="5" t="s">
        <v>24</v>
      </c>
      <c r="B106" s="13"/>
      <c r="C106" s="13"/>
      <c r="D106" s="13"/>
      <c r="E106" s="13"/>
      <c r="F106" s="41">
        <f>F15+F41+F45+F49+F66+F75+F79+F84+F90+F99</f>
        <v>220870</v>
      </c>
      <c r="G106" s="41">
        <f>G15+G41+G45+G49+G66+G75+G79+G84+G90+G99</f>
        <v>184344</v>
      </c>
    </row>
    <row r="107" spans="1:7" ht="15.75">
      <c r="A107" s="8" t="s">
        <v>105</v>
      </c>
      <c r="B107" s="10"/>
      <c r="C107" s="10"/>
      <c r="D107" s="10"/>
      <c r="E107" s="10"/>
      <c r="F107" s="35">
        <v>148029</v>
      </c>
      <c r="G107" s="35">
        <v>206697</v>
      </c>
    </row>
    <row r="108" spans="1:7" ht="31.5">
      <c r="A108" s="5" t="s">
        <v>106</v>
      </c>
      <c r="B108" s="13"/>
      <c r="C108" s="13"/>
      <c r="D108" s="13"/>
      <c r="E108" s="13"/>
      <c r="F108" s="41">
        <f>F106+F107</f>
        <v>368899</v>
      </c>
      <c r="G108" s="41">
        <f>G106+G107</f>
        <v>391041</v>
      </c>
    </row>
    <row r="109" spans="1:6" ht="23.25" customHeight="1">
      <c r="A109" s="28"/>
      <c r="B109" s="23"/>
      <c r="C109" s="23"/>
      <c r="D109" s="23"/>
      <c r="E109" s="23"/>
      <c r="F109" s="22"/>
    </row>
    <row r="110" spans="1:6" ht="15.75">
      <c r="A110" s="49"/>
      <c r="B110" s="49"/>
      <c r="C110" s="49"/>
      <c r="D110" s="49"/>
      <c r="E110" s="49"/>
      <c r="F110" s="49"/>
    </row>
    <row r="111" spans="1:6" ht="15.75">
      <c r="A111" s="33" t="s">
        <v>51</v>
      </c>
      <c r="B111" s="33"/>
      <c r="C111" s="33"/>
      <c r="D111" s="33"/>
      <c r="E111" s="33"/>
      <c r="F111" s="33"/>
    </row>
    <row r="112" spans="1:7" ht="15.75">
      <c r="A112" s="3" t="s">
        <v>52</v>
      </c>
      <c r="B112" s="4"/>
      <c r="C112" s="4"/>
      <c r="D112" s="4"/>
      <c r="E112" s="48" t="s">
        <v>53</v>
      </c>
      <c r="F112" s="48"/>
      <c r="G112" s="48"/>
    </row>
    <row r="113" spans="1:6" ht="12.75">
      <c r="A113" s="29"/>
      <c r="B113" s="4"/>
      <c r="C113" s="4"/>
      <c r="D113" s="4"/>
      <c r="E113" s="4"/>
      <c r="F113" s="4"/>
    </row>
    <row r="114" spans="1:6" ht="12.75">
      <c r="A114" s="29"/>
      <c r="B114" s="4"/>
      <c r="C114" s="4"/>
      <c r="D114" s="4"/>
      <c r="E114" s="4"/>
      <c r="F114" s="4"/>
    </row>
    <row r="115" spans="1:6" ht="12.75">
      <c r="A115" s="29"/>
      <c r="B115" s="4"/>
      <c r="C115" s="4"/>
      <c r="D115" s="4"/>
      <c r="E115" s="4"/>
      <c r="F115" s="4"/>
    </row>
    <row r="116" spans="1:6" ht="12.75">
      <c r="A116" s="29"/>
      <c r="B116" s="4"/>
      <c r="C116" s="4"/>
      <c r="D116" s="4"/>
      <c r="E116" s="4"/>
      <c r="F116" s="4"/>
    </row>
    <row r="117" spans="1:6" ht="12.75">
      <c r="A117" s="29"/>
      <c r="B117" s="4"/>
      <c r="C117" s="4"/>
      <c r="D117" s="4"/>
      <c r="E117" s="4"/>
      <c r="F117" s="4"/>
    </row>
    <row r="118" spans="1:6" ht="12.75">
      <c r="A118" s="29"/>
      <c r="B118" s="4"/>
      <c r="C118" s="4"/>
      <c r="D118" s="4"/>
      <c r="E118" s="4"/>
      <c r="F118" s="4"/>
    </row>
    <row r="119" spans="1:6" ht="12.75">
      <c r="A119" s="29"/>
      <c r="B119" s="4"/>
      <c r="C119" s="4"/>
      <c r="D119" s="4"/>
      <c r="E119" s="4"/>
      <c r="F119" s="4"/>
    </row>
    <row r="120" spans="1:6" ht="12.75">
      <c r="A120" s="29"/>
      <c r="B120" s="4"/>
      <c r="C120" s="4"/>
      <c r="D120" s="4"/>
      <c r="E120" s="4"/>
      <c r="F120" s="4"/>
    </row>
    <row r="121" spans="1:6" ht="12.75">
      <c r="A121" s="29"/>
      <c r="B121" s="4"/>
      <c r="C121" s="4"/>
      <c r="D121" s="4"/>
      <c r="E121" s="4"/>
      <c r="F121" s="4"/>
    </row>
    <row r="122" spans="1:6" ht="15.75">
      <c r="A122" s="25"/>
      <c r="B122" s="3"/>
      <c r="C122" s="3"/>
      <c r="D122" s="3"/>
      <c r="E122" s="3"/>
      <c r="F122" s="3"/>
    </row>
    <row r="123" spans="1:6" ht="15.75">
      <c r="A123" s="25"/>
      <c r="B123" s="3"/>
      <c r="C123" s="3"/>
      <c r="D123" s="3"/>
      <c r="E123" s="3"/>
      <c r="F123" s="3"/>
    </row>
    <row r="124" spans="1:6" ht="15.75">
      <c r="A124" s="25"/>
      <c r="B124" s="3"/>
      <c r="C124" s="3"/>
      <c r="D124" s="3"/>
      <c r="E124" s="3"/>
      <c r="F124" s="3"/>
    </row>
    <row r="125" spans="1:6" ht="15.75">
      <c r="A125" s="25"/>
      <c r="B125" s="3"/>
      <c r="C125" s="3"/>
      <c r="D125" s="3"/>
      <c r="E125" s="3"/>
      <c r="F125" s="3"/>
    </row>
    <row r="126" spans="1:6" ht="15.75">
      <c r="A126" s="25"/>
      <c r="B126" s="3"/>
      <c r="C126" s="3"/>
      <c r="D126" s="3"/>
      <c r="E126" s="3"/>
      <c r="F126" s="3"/>
    </row>
    <row r="127" spans="1:6" ht="15.75">
      <c r="A127" s="25"/>
      <c r="B127" s="3"/>
      <c r="C127" s="3"/>
      <c r="D127" s="3"/>
      <c r="E127" s="3"/>
      <c r="F127" s="3"/>
    </row>
    <row r="128" spans="1:6" ht="15.75">
      <c r="A128" s="25"/>
      <c r="B128" s="3"/>
      <c r="C128" s="3"/>
      <c r="D128" s="3"/>
      <c r="E128" s="3"/>
      <c r="F128" s="3"/>
    </row>
  </sheetData>
  <sheetProtection/>
  <mergeCells count="14">
    <mergeCell ref="B1:G1"/>
    <mergeCell ref="B3:G3"/>
    <mergeCell ref="B4:G4"/>
    <mergeCell ref="B5:G5"/>
    <mergeCell ref="A8:G10"/>
    <mergeCell ref="F12:F14"/>
    <mergeCell ref="G12:G14"/>
    <mergeCell ref="E112:G112"/>
    <mergeCell ref="A110:F110"/>
    <mergeCell ref="A12:A14"/>
    <mergeCell ref="B12:B14"/>
    <mergeCell ref="C12:C14"/>
    <mergeCell ref="D12:D14"/>
    <mergeCell ref="E12:E14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2014-10-28T13:17:23Z</cp:lastPrinted>
  <dcterms:created xsi:type="dcterms:W3CDTF">1996-10-08T23:32:33Z</dcterms:created>
  <dcterms:modified xsi:type="dcterms:W3CDTF">2014-11-12T12:08:08Z</dcterms:modified>
  <cp:category/>
  <cp:version/>
  <cp:contentType/>
  <cp:contentStatus/>
</cp:coreProperties>
</file>