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05" activeTab="0"/>
  </bookViews>
  <sheets>
    <sheet name="ГО_c числ до 15" sheetId="1" r:id="rId1"/>
  </sheets>
  <definedNames>
    <definedName name="_xlnm.Print_Area" localSheetId="0">'ГО_c числ до 15'!$A$1:$AE$26</definedName>
  </definedNames>
  <calcPr fullCalcOnLoad="1"/>
</workbook>
</file>

<file path=xl/sharedStrings.xml><?xml version="1.0" encoding="utf-8"?>
<sst xmlns="http://schemas.openxmlformats.org/spreadsheetml/2006/main" count="86" uniqueCount="63">
  <si>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</si>
  <si>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</si>
  <si>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</si>
  <si>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</si>
  <si>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</si>
  <si>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</si>
  <si>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</si>
  <si>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</si>
  <si>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</si>
  <si>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</si>
  <si>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</si>
  <si>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</si>
  <si>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</si>
  <si>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</si>
  <si>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</si>
  <si>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</si>
  <si>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</si>
  <si>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</si>
  <si>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</si>
  <si>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</si>
  <si>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</si>
  <si>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По расчетным данным министерства экономического развития, инвестиций и торговли Самарской области.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</si>
  <si>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</si>
  <si>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</si>
  <si>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</si>
  <si>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</si>
  <si>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</si>
  <si>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</si>
  <si>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</si>
  <si>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</si>
  <si>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</si>
  <si>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</si>
  <si>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</si>
  <si>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</si>
  <si>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</si>
  <si>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t>х</t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</si>
  <si>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</si>
  <si>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t>январь – сентябрь 2016           года</t>
  </si>
  <si>
    <t>Сумма рангов</t>
  </si>
  <si>
    <t>январь – сентябрь 2017          года</t>
  </si>
  <si>
    <t xml:space="preserve"> январь – сентябрь          2016   года</t>
  </si>
  <si>
    <t>январь – сентябрь        2017 года</t>
  </si>
  <si>
    <t>январь – сентябрь 2016             года</t>
  </si>
  <si>
    <t>январь – сентябрь 2017            года</t>
  </si>
  <si>
    <t>по         состоянию на           30.09.2016</t>
  </si>
  <si>
    <t>по               состоянию на                    30.09.2017</t>
  </si>
  <si>
    <t>Естествен-ный прирост населения за январь – сентябрь 2017 года, на 1000 человек населения</t>
  </si>
  <si>
    <t>январь – сентябрь 2017           года</t>
  </si>
  <si>
    <t xml:space="preserve"> Рейтинг городских округов Самарской области в 2016 – 2017 годах</t>
  </si>
  <si>
    <t>январь– сентябрь 2016                      года</t>
  </si>
  <si>
    <t>Рейтинг 2016 года скорректирован по уточненным данным территориального органа Федеральной службы государственной статистики по Самарской области</t>
  </si>
  <si>
    <t xml:space="preserve">Совокупный ранг рассчитан без учета индекса промышленного производства </t>
  </si>
  <si>
    <t>4</t>
  </si>
  <si>
    <t>6</t>
  </si>
  <si>
    <r>
      <t xml:space="preserve">Уровень официально зарегистри-рованной безработицы по состоянию на 30.09.2017,                          % </t>
    </r>
    <r>
      <rPr>
        <vertAlign val="superscript"/>
        <sz val="11"/>
        <rFont val="Times New Roman"/>
        <family val="1"/>
      </rPr>
      <t>2</t>
    </r>
  </si>
  <si>
    <r>
      <t xml:space="preserve">Отгружено товаров собственного производства по совокупности разделов В, C, D, E на душу населения за январь – сентябрь 2017 года, рублей </t>
    </r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 </t>
    </r>
  </si>
  <si>
    <r>
      <t xml:space="preserve">Индекс промышлен-ного производства (ИПП) за январь – сентябрь 2017 года, %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</t>
    </r>
  </si>
  <si>
    <r>
      <t>Бюджетная  обеспечен-ность за счет налоговых и неналоговых доходов на душу населения за январь – сентябрь 2017 года, рублей</t>
    </r>
    <r>
      <rPr>
        <vertAlign val="superscript"/>
        <sz val="9"/>
        <rFont val="Times New Roman"/>
        <family val="1"/>
      </rPr>
      <t xml:space="preserve"> 3</t>
    </r>
  </si>
  <si>
    <r>
      <t xml:space="preserve">Бюджетная обеспечен-ность с учетом безвозмездных перечислений на душу населения за январь – сентябрь 2017 года, рублей </t>
    </r>
    <r>
      <rPr>
        <vertAlign val="superscript"/>
        <sz val="9"/>
        <rFont val="Times New Roman"/>
        <family val="1"/>
      </rPr>
      <t>3</t>
    </r>
  </si>
  <si>
    <r>
      <t xml:space="preserve">Инвестиции в основной  капитал на душу населения за январь – сентябрь 2017 года,                        рублей </t>
    </r>
    <r>
      <rPr>
        <vertAlign val="superscript"/>
        <sz val="11"/>
        <rFont val="Times New Roman"/>
        <family val="1"/>
      </rPr>
      <t>1</t>
    </r>
  </si>
  <si>
    <r>
      <t xml:space="preserve">Среднеме-сячная заработная плата за январь – сентябрь 2017 года, рублей  </t>
    </r>
    <r>
      <rPr>
        <vertAlign val="superscript"/>
        <sz val="11"/>
        <rFont val="Times New Roman"/>
        <family val="1"/>
      </rPr>
      <t>1</t>
    </r>
  </si>
  <si>
    <r>
      <t xml:space="preserve">Совокупный    ранг </t>
    </r>
    <r>
      <rPr>
        <vertAlign val="superscript"/>
        <sz val="11"/>
        <rFont val="Times New Roman"/>
        <family val="1"/>
      </rPr>
      <t>5</t>
    </r>
  </si>
  <si>
    <r>
      <t xml:space="preserve">январь – сентябрь 2016           года </t>
    </r>
    <r>
      <rPr>
        <vertAlign val="superscript"/>
        <sz val="11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</si>
</sst>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[$-FC19]d\ mmmm\ yyyy\ &quot;г.&quot;"/>
  </numFmts>
  <fonts count="55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trike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i/>
      <sz val="12"/>
      <name val="Times New Roman"/>
      <family val="1"/>
    </font>
    <font>
      <strike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justify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176" fontId="12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6" fontId="12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17" fillId="33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view="pageBreakPreview" zoomScaleNormal="60" zoomScaleSheetLayoutView="100" zoomScalePageLayoutView="0" workbookViewId="0" topLeftCell="J1">
      <selection activeCell="X17" sqref="X17"/>
    </sheetView>
  </sheetViews>
  <sheetFormatPr defaultColWidth="10.00390625" defaultRowHeight="12.75"/>
  <cols>
    <col min="1" max="1" width="4.875" style="36" customWidth="1"/>
    <col min="2" max="2" width="19.00390625" style="4" customWidth="1"/>
    <col min="3" max="3" width="9.25390625" style="4" customWidth="1"/>
    <col min="4" max="4" width="9.125" style="4" customWidth="1"/>
    <col min="5" max="5" width="8.75390625" style="4" customWidth="1"/>
    <col min="6" max="6" width="10.00390625" style="7" customWidth="1"/>
    <col min="7" max="7" width="9.125" style="7" customWidth="1"/>
    <col min="8" max="8" width="9.375" style="7" customWidth="1"/>
    <col min="9" max="9" width="10.00390625" style="4" customWidth="1"/>
    <col min="10" max="10" width="9.25390625" style="4" customWidth="1"/>
    <col min="11" max="11" width="9.00390625" style="4" customWidth="1"/>
    <col min="12" max="12" width="10.00390625" style="4" customWidth="1"/>
    <col min="13" max="13" width="8.625" style="4" customWidth="1"/>
    <col min="14" max="14" width="9.00390625" style="4" customWidth="1"/>
    <col min="15" max="15" width="10.00390625" style="8" customWidth="1"/>
    <col min="16" max="16" width="9.00390625" style="4" customWidth="1"/>
    <col min="17" max="17" width="9.125" style="4" customWidth="1"/>
    <col min="18" max="18" width="10.00390625" style="8" hidden="1" customWidth="1"/>
    <col min="19" max="19" width="10.00390625" style="8" customWidth="1"/>
    <col min="20" max="20" width="9.00390625" style="8" customWidth="1"/>
    <col min="21" max="21" width="9.375" style="4" customWidth="1"/>
    <col min="22" max="22" width="10.00390625" style="8" customWidth="1"/>
    <col min="23" max="23" width="9.00390625" style="4" customWidth="1"/>
    <col min="24" max="24" width="9.125" style="4" customWidth="1"/>
    <col min="25" max="25" width="10.00390625" style="8" customWidth="1"/>
    <col min="26" max="26" width="9.00390625" style="8" customWidth="1"/>
    <col min="27" max="27" width="8.75390625" style="4" customWidth="1"/>
    <col min="28" max="29" width="6.625" style="8" customWidth="1"/>
    <col min="30" max="31" width="6.75390625" style="8" customWidth="1"/>
    <col min="32" max="16384" width="10.00390625" style="5" customWidth="1"/>
  </cols>
  <sheetData>
    <row r="1" spans="1:31" ht="15.75">
      <c r="A1" s="87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4"/>
      <c r="AC1" s="4"/>
      <c r="AD1" s="4"/>
      <c r="AE1" s="4"/>
    </row>
    <row r="2" spans="1:31" ht="19.5" customHeight="1" thickBot="1">
      <c r="A2" s="6"/>
      <c r="O2" s="4"/>
      <c r="S2" s="4"/>
      <c r="T2" s="4"/>
      <c r="V2" s="4"/>
      <c r="Y2" s="4"/>
      <c r="Z2" s="4"/>
      <c r="AB2" s="4"/>
      <c r="AC2" s="4"/>
      <c r="AD2" s="4"/>
      <c r="AE2" s="4"/>
    </row>
    <row r="3" spans="1:31" s="67" customFormat="1" ht="21.75" customHeight="1">
      <c r="A3" s="95" t="s">
        <v>28</v>
      </c>
      <c r="B3" s="81" t="s">
        <v>31</v>
      </c>
      <c r="C3" s="100" t="s">
        <v>56</v>
      </c>
      <c r="D3" s="81" t="s">
        <v>0</v>
      </c>
      <c r="E3" s="91"/>
      <c r="F3" s="97" t="s">
        <v>55</v>
      </c>
      <c r="G3" s="81" t="s">
        <v>0</v>
      </c>
      <c r="H3" s="91"/>
      <c r="I3" s="81" t="s">
        <v>59</v>
      </c>
      <c r="J3" s="81" t="s">
        <v>0</v>
      </c>
      <c r="K3" s="91"/>
      <c r="L3" s="81" t="s">
        <v>60</v>
      </c>
      <c r="M3" s="81" t="s">
        <v>0</v>
      </c>
      <c r="N3" s="91"/>
      <c r="O3" s="81" t="s">
        <v>54</v>
      </c>
      <c r="P3" s="81" t="s">
        <v>0</v>
      </c>
      <c r="Q3" s="91"/>
      <c r="R3" s="66"/>
      <c r="S3" s="97" t="s">
        <v>57</v>
      </c>
      <c r="T3" s="81" t="s">
        <v>0</v>
      </c>
      <c r="U3" s="91"/>
      <c r="V3" s="97" t="s">
        <v>58</v>
      </c>
      <c r="W3" s="81" t="s">
        <v>0</v>
      </c>
      <c r="X3" s="91"/>
      <c r="Y3" s="97" t="s">
        <v>46</v>
      </c>
      <c r="Z3" s="81" t="s">
        <v>0</v>
      </c>
      <c r="AA3" s="91"/>
      <c r="AB3" s="81" t="s">
        <v>38</v>
      </c>
      <c r="AC3" s="91"/>
      <c r="AD3" s="81" t="s">
        <v>61</v>
      </c>
      <c r="AE3" s="82"/>
    </row>
    <row r="4" spans="1:31" s="67" customFormat="1" ht="24" customHeight="1">
      <c r="A4" s="96"/>
      <c r="B4" s="83"/>
      <c r="C4" s="101"/>
      <c r="D4" s="83" t="s">
        <v>26</v>
      </c>
      <c r="E4" s="92"/>
      <c r="F4" s="98"/>
      <c r="G4" s="83" t="s">
        <v>26</v>
      </c>
      <c r="H4" s="92" t="s">
        <v>27</v>
      </c>
      <c r="I4" s="83"/>
      <c r="J4" s="83" t="s">
        <v>22</v>
      </c>
      <c r="K4" s="92" t="s">
        <v>25</v>
      </c>
      <c r="L4" s="83"/>
      <c r="M4" s="83" t="s">
        <v>23</v>
      </c>
      <c r="N4" s="92" t="s">
        <v>24</v>
      </c>
      <c r="O4" s="83"/>
      <c r="P4" s="83" t="s">
        <v>33</v>
      </c>
      <c r="Q4" s="92" t="s">
        <v>34</v>
      </c>
      <c r="R4" s="68"/>
      <c r="S4" s="98"/>
      <c r="T4" s="83" t="s">
        <v>26</v>
      </c>
      <c r="U4" s="92" t="s">
        <v>27</v>
      </c>
      <c r="V4" s="98"/>
      <c r="W4" s="83" t="s">
        <v>26</v>
      </c>
      <c r="X4" s="92" t="s">
        <v>27</v>
      </c>
      <c r="Y4" s="98"/>
      <c r="Z4" s="83" t="s">
        <v>23</v>
      </c>
      <c r="AA4" s="92" t="s">
        <v>24</v>
      </c>
      <c r="AB4" s="83" t="s">
        <v>23</v>
      </c>
      <c r="AC4" s="92" t="s">
        <v>24</v>
      </c>
      <c r="AD4" s="83" t="s">
        <v>23</v>
      </c>
      <c r="AE4" s="84" t="s">
        <v>24</v>
      </c>
    </row>
    <row r="5" spans="1:31" s="67" customFormat="1" ht="186" customHeight="1">
      <c r="A5" s="96"/>
      <c r="B5" s="92"/>
      <c r="C5" s="102"/>
      <c r="D5" s="50" t="s">
        <v>39</v>
      </c>
      <c r="E5" s="50" t="s">
        <v>37</v>
      </c>
      <c r="F5" s="99"/>
      <c r="G5" s="50" t="s">
        <v>39</v>
      </c>
      <c r="H5" s="50" t="s">
        <v>62</v>
      </c>
      <c r="I5" s="92"/>
      <c r="J5" s="50" t="s">
        <v>41</v>
      </c>
      <c r="K5" s="50" t="s">
        <v>40</v>
      </c>
      <c r="L5" s="92"/>
      <c r="M5" s="50" t="s">
        <v>43</v>
      </c>
      <c r="N5" s="50" t="s">
        <v>42</v>
      </c>
      <c r="O5" s="92"/>
      <c r="P5" s="51" t="s">
        <v>45</v>
      </c>
      <c r="Q5" s="51" t="s">
        <v>44</v>
      </c>
      <c r="R5" s="69"/>
      <c r="S5" s="99"/>
      <c r="T5" s="50" t="s">
        <v>39</v>
      </c>
      <c r="U5" s="50" t="s">
        <v>37</v>
      </c>
      <c r="V5" s="99"/>
      <c r="W5" s="50" t="s">
        <v>39</v>
      </c>
      <c r="X5" s="50" t="s">
        <v>37</v>
      </c>
      <c r="Y5" s="99"/>
      <c r="Z5" s="50" t="s">
        <v>47</v>
      </c>
      <c r="AA5" s="50" t="s">
        <v>49</v>
      </c>
      <c r="AB5" s="50">
        <v>2017</v>
      </c>
      <c r="AC5" s="50">
        <v>2016</v>
      </c>
      <c r="AD5" s="70">
        <v>2017</v>
      </c>
      <c r="AE5" s="71">
        <v>2016</v>
      </c>
    </row>
    <row r="6" spans="1:31" ht="26.25" customHeight="1">
      <c r="A6" s="52" t="s">
        <v>1</v>
      </c>
      <c r="B6" s="37" t="s">
        <v>2</v>
      </c>
      <c r="C6" s="38">
        <v>94.6</v>
      </c>
      <c r="D6" s="16">
        <v>9</v>
      </c>
      <c r="E6" s="16">
        <v>4</v>
      </c>
      <c r="F6" s="17">
        <v>175562.8947033223</v>
      </c>
      <c r="G6" s="16">
        <v>6</v>
      </c>
      <c r="H6" s="17">
        <v>7</v>
      </c>
      <c r="I6" s="17">
        <v>39456.86634392543</v>
      </c>
      <c r="J6" s="16">
        <v>5</v>
      </c>
      <c r="K6" s="16">
        <v>3</v>
      </c>
      <c r="L6" s="17">
        <v>38327.8</v>
      </c>
      <c r="M6" s="16">
        <v>1</v>
      </c>
      <c r="N6" s="16">
        <v>1</v>
      </c>
      <c r="O6" s="20">
        <v>0.4766108977471711</v>
      </c>
      <c r="P6" s="39">
        <v>1</v>
      </c>
      <c r="Q6" s="39">
        <v>1</v>
      </c>
      <c r="R6" s="40">
        <v>1</v>
      </c>
      <c r="S6" s="17">
        <v>8239.948849373082</v>
      </c>
      <c r="T6" s="16">
        <v>1</v>
      </c>
      <c r="U6" s="16">
        <v>1</v>
      </c>
      <c r="V6" s="17">
        <v>14634.432380824965</v>
      </c>
      <c r="W6" s="16">
        <f>RANK(V6,V$6:V$15)</f>
        <v>1</v>
      </c>
      <c r="X6" s="16">
        <v>1</v>
      </c>
      <c r="Y6" s="21">
        <v>-2</v>
      </c>
      <c r="Z6" s="16">
        <v>3</v>
      </c>
      <c r="AA6" s="16">
        <v>3</v>
      </c>
      <c r="AB6" s="39">
        <f>G6+J6+M6+P6+T6+W6+Z6</f>
        <v>18</v>
      </c>
      <c r="AC6" s="39">
        <f aca="true" t="shared" si="0" ref="AC6:AC15">H6+K6+N6+R6+U6+X6+AA6</f>
        <v>17</v>
      </c>
      <c r="AD6" s="72">
        <f>RANK(AB6,AB$6:AB$15,1)</f>
        <v>1</v>
      </c>
      <c r="AE6" s="73">
        <f>RANK(AC6,AC$6:AC$15,1)</f>
        <v>1</v>
      </c>
    </row>
    <row r="7" spans="1:31" ht="26.25" customHeight="1">
      <c r="A7" s="52" t="s">
        <v>3</v>
      </c>
      <c r="B7" s="37" t="s">
        <v>4</v>
      </c>
      <c r="C7" s="38">
        <v>104.5</v>
      </c>
      <c r="D7" s="16">
        <v>6</v>
      </c>
      <c r="E7" s="16">
        <v>9</v>
      </c>
      <c r="F7" s="17">
        <v>443628.73381398234</v>
      </c>
      <c r="G7" s="16">
        <v>3</v>
      </c>
      <c r="H7" s="17">
        <v>4</v>
      </c>
      <c r="I7" s="17">
        <v>21488.40855260658</v>
      </c>
      <c r="J7" s="16">
        <v>6</v>
      </c>
      <c r="K7" s="16">
        <v>4</v>
      </c>
      <c r="L7" s="17">
        <v>32374.8</v>
      </c>
      <c r="M7" s="16">
        <v>4</v>
      </c>
      <c r="N7" s="16">
        <v>4</v>
      </c>
      <c r="O7" s="20">
        <v>1.3132026860090078</v>
      </c>
      <c r="P7" s="39">
        <v>8</v>
      </c>
      <c r="Q7" s="39">
        <v>8</v>
      </c>
      <c r="R7" s="40">
        <v>8</v>
      </c>
      <c r="S7" s="17">
        <v>5927.308918708581</v>
      </c>
      <c r="T7" s="16">
        <v>4</v>
      </c>
      <c r="U7" s="16">
        <v>4</v>
      </c>
      <c r="V7" s="17">
        <v>11884.814186445474</v>
      </c>
      <c r="W7" s="16">
        <f aca="true" t="shared" si="1" ref="W7:W15">RANK(V7,V$6:V$15)</f>
        <v>4</v>
      </c>
      <c r="X7" s="16">
        <v>4</v>
      </c>
      <c r="Y7" s="21">
        <v>-1</v>
      </c>
      <c r="Z7" s="16">
        <v>2</v>
      </c>
      <c r="AA7" s="16">
        <v>2</v>
      </c>
      <c r="AB7" s="39">
        <f>G7+J7+M7+P7+T7+W7+Z7</f>
        <v>31</v>
      </c>
      <c r="AC7" s="39">
        <f t="shared" si="0"/>
        <v>30</v>
      </c>
      <c r="AD7" s="72">
        <f aca="true" t="shared" si="2" ref="AD7:AD14">RANK(AB7,AB$6:AB$15,1)</f>
        <v>4</v>
      </c>
      <c r="AE7" s="73">
        <f aca="true" t="shared" si="3" ref="AE7:AE14">RANK(AC7,AC$6:AC$15,1)</f>
        <v>4</v>
      </c>
    </row>
    <row r="8" spans="1:31" ht="26.25" customHeight="1">
      <c r="A8" s="52" t="s">
        <v>5</v>
      </c>
      <c r="B8" s="37" t="s">
        <v>6</v>
      </c>
      <c r="C8" s="38">
        <v>95.9</v>
      </c>
      <c r="D8" s="16">
        <v>8</v>
      </c>
      <c r="E8" s="16">
        <v>7</v>
      </c>
      <c r="F8" s="17">
        <v>169818.1579446395</v>
      </c>
      <c r="G8" s="16">
        <v>7</v>
      </c>
      <c r="H8" s="17">
        <v>6</v>
      </c>
      <c r="I8" s="17">
        <v>19876.614010791676</v>
      </c>
      <c r="J8" s="16">
        <v>7</v>
      </c>
      <c r="K8" s="16">
        <v>5</v>
      </c>
      <c r="L8" s="17">
        <v>27415.3</v>
      </c>
      <c r="M8" s="16">
        <v>7</v>
      </c>
      <c r="N8" s="16">
        <v>7</v>
      </c>
      <c r="O8" s="20">
        <v>0.6545514518672755</v>
      </c>
      <c r="P8" s="39">
        <v>3</v>
      </c>
      <c r="Q8" s="39">
        <v>2</v>
      </c>
      <c r="R8" s="40">
        <v>2</v>
      </c>
      <c r="S8" s="17">
        <v>5153.816007884016</v>
      </c>
      <c r="T8" s="16">
        <v>5</v>
      </c>
      <c r="U8" s="16">
        <v>5</v>
      </c>
      <c r="V8" s="17">
        <v>8739.079158616965</v>
      </c>
      <c r="W8" s="16">
        <f t="shared" si="1"/>
        <v>10</v>
      </c>
      <c r="X8" s="16">
        <v>10</v>
      </c>
      <c r="Y8" s="21">
        <v>-5.1</v>
      </c>
      <c r="Z8" s="16">
        <v>6</v>
      </c>
      <c r="AA8" s="39">
        <v>7</v>
      </c>
      <c r="AB8" s="16">
        <f aca="true" t="shared" si="4" ref="AB8:AB15">G8+J8+M8+P8+T8+W8+Z8</f>
        <v>45</v>
      </c>
      <c r="AC8" s="39">
        <f t="shared" si="0"/>
        <v>42</v>
      </c>
      <c r="AD8" s="72">
        <f t="shared" si="2"/>
        <v>7</v>
      </c>
      <c r="AE8" s="73">
        <f t="shared" si="3"/>
        <v>7</v>
      </c>
    </row>
    <row r="9" spans="1:31" ht="25.5" customHeight="1">
      <c r="A9" s="52" t="s">
        <v>7</v>
      </c>
      <c r="B9" s="37" t="s">
        <v>8</v>
      </c>
      <c r="C9" s="38">
        <v>105.9</v>
      </c>
      <c r="D9" s="16">
        <v>5</v>
      </c>
      <c r="E9" s="16">
        <v>8</v>
      </c>
      <c r="F9" s="17">
        <v>359471.61209954263</v>
      </c>
      <c r="G9" s="16">
        <v>4</v>
      </c>
      <c r="H9" s="17">
        <v>3</v>
      </c>
      <c r="I9" s="17">
        <v>83240.86876313463</v>
      </c>
      <c r="J9" s="16">
        <v>2</v>
      </c>
      <c r="K9" s="16">
        <v>1</v>
      </c>
      <c r="L9" s="17">
        <v>37736.3</v>
      </c>
      <c r="M9" s="16">
        <v>2</v>
      </c>
      <c r="N9" s="16">
        <v>2</v>
      </c>
      <c r="O9" s="20">
        <v>0.49197435770014414</v>
      </c>
      <c r="P9" s="39">
        <v>2</v>
      </c>
      <c r="Q9" s="39">
        <v>3</v>
      </c>
      <c r="R9" s="40">
        <v>3</v>
      </c>
      <c r="S9" s="17">
        <v>7960.431580243626</v>
      </c>
      <c r="T9" s="16">
        <v>2</v>
      </c>
      <c r="U9" s="16">
        <v>2</v>
      </c>
      <c r="V9" s="17">
        <v>10327.227128022745</v>
      </c>
      <c r="W9" s="16">
        <f t="shared" si="1"/>
        <v>7</v>
      </c>
      <c r="X9" s="16">
        <v>7</v>
      </c>
      <c r="Y9" s="21">
        <v>-5.2</v>
      </c>
      <c r="Z9" s="16">
        <v>7</v>
      </c>
      <c r="AA9" s="39">
        <v>6</v>
      </c>
      <c r="AB9" s="16">
        <f t="shared" si="4"/>
        <v>26</v>
      </c>
      <c r="AC9" s="39">
        <f t="shared" si="0"/>
        <v>24</v>
      </c>
      <c r="AD9" s="72">
        <f t="shared" si="2"/>
        <v>3</v>
      </c>
      <c r="AE9" s="73">
        <f t="shared" si="3"/>
        <v>2</v>
      </c>
    </row>
    <row r="10" spans="1:31" ht="26.25" customHeight="1">
      <c r="A10" s="52" t="s">
        <v>9</v>
      </c>
      <c r="B10" s="37" t="s">
        <v>10</v>
      </c>
      <c r="C10" s="38">
        <v>127.2</v>
      </c>
      <c r="D10" s="16">
        <v>1</v>
      </c>
      <c r="E10" s="16">
        <v>6</v>
      </c>
      <c r="F10" s="17">
        <v>126562.14133936528</v>
      </c>
      <c r="G10" s="16">
        <v>8</v>
      </c>
      <c r="H10" s="17">
        <v>8</v>
      </c>
      <c r="I10" s="17">
        <v>10725.532935773528</v>
      </c>
      <c r="J10" s="16">
        <v>8</v>
      </c>
      <c r="K10" s="16">
        <v>10</v>
      </c>
      <c r="L10" s="17">
        <v>25385.5</v>
      </c>
      <c r="M10" s="16">
        <v>10</v>
      </c>
      <c r="N10" s="16">
        <v>10</v>
      </c>
      <c r="O10" s="20">
        <v>0.7410003504731387</v>
      </c>
      <c r="P10" s="39">
        <v>4</v>
      </c>
      <c r="Q10" s="39">
        <v>4</v>
      </c>
      <c r="R10" s="40" t="s">
        <v>52</v>
      </c>
      <c r="S10" s="17">
        <v>3841.494072794571</v>
      </c>
      <c r="T10" s="16">
        <v>9</v>
      </c>
      <c r="U10" s="16">
        <v>9</v>
      </c>
      <c r="V10" s="17">
        <v>9864.374052094045</v>
      </c>
      <c r="W10" s="16">
        <f t="shared" si="1"/>
        <v>8</v>
      </c>
      <c r="X10" s="16">
        <v>8</v>
      </c>
      <c r="Y10" s="21">
        <v>-6</v>
      </c>
      <c r="Z10" s="16">
        <v>8</v>
      </c>
      <c r="AA10" s="16">
        <v>8</v>
      </c>
      <c r="AB10" s="16">
        <f t="shared" si="4"/>
        <v>55</v>
      </c>
      <c r="AC10" s="39">
        <f t="shared" si="0"/>
        <v>57</v>
      </c>
      <c r="AD10" s="72">
        <f t="shared" si="2"/>
        <v>9</v>
      </c>
      <c r="AE10" s="73">
        <f t="shared" si="3"/>
        <v>9</v>
      </c>
    </row>
    <row r="11" spans="1:31" ht="26.25" customHeight="1">
      <c r="A11" s="53" t="s">
        <v>11</v>
      </c>
      <c r="B11" s="42" t="s">
        <v>12</v>
      </c>
      <c r="C11" s="43">
        <v>107</v>
      </c>
      <c r="D11" s="41">
        <v>4</v>
      </c>
      <c r="E11" s="41">
        <v>5</v>
      </c>
      <c r="F11" s="44">
        <v>867455.9000462748</v>
      </c>
      <c r="G11" s="41">
        <v>1</v>
      </c>
      <c r="H11" s="44">
        <v>1</v>
      </c>
      <c r="I11" s="44">
        <v>126799.39842665433</v>
      </c>
      <c r="J11" s="41">
        <v>1</v>
      </c>
      <c r="K11" s="41">
        <v>6</v>
      </c>
      <c r="L11" s="44">
        <v>37470</v>
      </c>
      <c r="M11" s="41">
        <v>3</v>
      </c>
      <c r="N11" s="41">
        <v>3</v>
      </c>
      <c r="O11" s="45">
        <v>1.0230661784136812</v>
      </c>
      <c r="P11" s="46">
        <v>6</v>
      </c>
      <c r="Q11" s="46">
        <v>6</v>
      </c>
      <c r="R11" s="46" t="s">
        <v>53</v>
      </c>
      <c r="S11" s="44">
        <v>6372.3659063564855</v>
      </c>
      <c r="T11" s="41">
        <v>3</v>
      </c>
      <c r="U11" s="41">
        <v>3</v>
      </c>
      <c r="V11" s="44">
        <v>10330.066940810231</v>
      </c>
      <c r="W11" s="41">
        <f t="shared" si="1"/>
        <v>6</v>
      </c>
      <c r="X11" s="41">
        <v>6</v>
      </c>
      <c r="Y11" s="47">
        <v>-3.9</v>
      </c>
      <c r="Z11" s="41">
        <v>4</v>
      </c>
      <c r="AA11" s="46">
        <v>4</v>
      </c>
      <c r="AB11" s="41">
        <f t="shared" si="4"/>
        <v>24</v>
      </c>
      <c r="AC11" s="46">
        <f t="shared" si="0"/>
        <v>29</v>
      </c>
      <c r="AD11" s="41">
        <f t="shared" si="2"/>
        <v>2</v>
      </c>
      <c r="AE11" s="54">
        <f t="shared" si="3"/>
        <v>3</v>
      </c>
    </row>
    <row r="12" spans="1:31" s="4" customFormat="1" ht="26.25" customHeight="1">
      <c r="A12" s="52" t="s">
        <v>13</v>
      </c>
      <c r="B12" s="37" t="s">
        <v>14</v>
      </c>
      <c r="C12" s="38">
        <v>89.7</v>
      </c>
      <c r="D12" s="16">
        <v>10</v>
      </c>
      <c r="E12" s="16">
        <v>2</v>
      </c>
      <c r="F12" s="17">
        <v>475790.6616508077</v>
      </c>
      <c r="G12" s="16">
        <v>2</v>
      </c>
      <c r="H12" s="17">
        <v>2</v>
      </c>
      <c r="I12" s="17">
        <v>44710.01072395186</v>
      </c>
      <c r="J12" s="16">
        <v>4</v>
      </c>
      <c r="K12" s="16">
        <v>2</v>
      </c>
      <c r="L12" s="17">
        <v>28813.1</v>
      </c>
      <c r="M12" s="16">
        <v>5</v>
      </c>
      <c r="N12" s="16">
        <v>5</v>
      </c>
      <c r="O12" s="20">
        <v>1.8742936079367072</v>
      </c>
      <c r="P12" s="39">
        <v>9</v>
      </c>
      <c r="Q12" s="39">
        <v>9</v>
      </c>
      <c r="R12" s="40">
        <v>9</v>
      </c>
      <c r="S12" s="17">
        <v>4776.101004136382</v>
      </c>
      <c r="T12" s="16">
        <v>8</v>
      </c>
      <c r="U12" s="16">
        <v>6</v>
      </c>
      <c r="V12" s="17">
        <v>13367.050064854375</v>
      </c>
      <c r="W12" s="16">
        <f t="shared" si="1"/>
        <v>3</v>
      </c>
      <c r="X12" s="16">
        <v>3</v>
      </c>
      <c r="Y12" s="21">
        <v>-7.6</v>
      </c>
      <c r="Z12" s="16">
        <v>9</v>
      </c>
      <c r="AA12" s="16">
        <v>9</v>
      </c>
      <c r="AB12" s="16">
        <f t="shared" si="4"/>
        <v>40</v>
      </c>
      <c r="AC12" s="39">
        <f t="shared" si="0"/>
        <v>36</v>
      </c>
      <c r="AD12" s="72">
        <f t="shared" si="2"/>
        <v>6</v>
      </c>
      <c r="AE12" s="73">
        <f t="shared" si="3"/>
        <v>5</v>
      </c>
    </row>
    <row r="13" spans="1:31" ht="26.25" customHeight="1">
      <c r="A13" s="52" t="s">
        <v>15</v>
      </c>
      <c r="B13" s="37" t="s">
        <v>16</v>
      </c>
      <c r="C13" s="38">
        <v>100.5</v>
      </c>
      <c r="D13" s="16">
        <v>7</v>
      </c>
      <c r="E13" s="16">
        <v>10</v>
      </c>
      <c r="F13" s="17">
        <v>14586.260291562807</v>
      </c>
      <c r="G13" s="16">
        <v>10</v>
      </c>
      <c r="H13" s="17">
        <v>10</v>
      </c>
      <c r="I13" s="17">
        <v>3402.9760555933226</v>
      </c>
      <c r="J13" s="16">
        <v>9</v>
      </c>
      <c r="K13" s="16">
        <v>8</v>
      </c>
      <c r="L13" s="17">
        <v>28621.7</v>
      </c>
      <c r="M13" s="16">
        <v>6</v>
      </c>
      <c r="N13" s="16">
        <v>6</v>
      </c>
      <c r="O13" s="20">
        <v>2.4195906432748537</v>
      </c>
      <c r="P13" s="39">
        <v>10</v>
      </c>
      <c r="Q13" s="39">
        <v>10</v>
      </c>
      <c r="R13" s="40">
        <v>10</v>
      </c>
      <c r="S13" s="17">
        <v>3189.822880882242</v>
      </c>
      <c r="T13" s="16">
        <v>10</v>
      </c>
      <c r="U13" s="16">
        <v>10</v>
      </c>
      <c r="V13" s="17">
        <v>11217.67249565677</v>
      </c>
      <c r="W13" s="16">
        <f t="shared" si="1"/>
        <v>5</v>
      </c>
      <c r="X13" s="16">
        <v>5</v>
      </c>
      <c r="Y13" s="21">
        <v>-7.9</v>
      </c>
      <c r="Z13" s="16">
        <v>10</v>
      </c>
      <c r="AA13" s="16">
        <v>10</v>
      </c>
      <c r="AB13" s="16">
        <f t="shared" si="4"/>
        <v>60</v>
      </c>
      <c r="AC13" s="39">
        <f t="shared" si="0"/>
        <v>59</v>
      </c>
      <c r="AD13" s="72">
        <f t="shared" si="2"/>
        <v>10</v>
      </c>
      <c r="AE13" s="73">
        <f t="shared" si="3"/>
        <v>10</v>
      </c>
    </row>
    <row r="14" spans="1:31" ht="26.25" customHeight="1">
      <c r="A14" s="52" t="s">
        <v>17</v>
      </c>
      <c r="B14" s="37" t="s">
        <v>18</v>
      </c>
      <c r="C14" s="38">
        <v>109.2</v>
      </c>
      <c r="D14" s="16">
        <v>3</v>
      </c>
      <c r="E14" s="16">
        <v>1</v>
      </c>
      <c r="F14" s="17">
        <v>60059.02342062051</v>
      </c>
      <c r="G14" s="16">
        <v>9</v>
      </c>
      <c r="H14" s="17">
        <v>9</v>
      </c>
      <c r="I14" s="17">
        <v>3165.707371877971</v>
      </c>
      <c r="J14" s="16">
        <v>10</v>
      </c>
      <c r="K14" s="16">
        <v>9</v>
      </c>
      <c r="L14" s="17">
        <v>26701.6</v>
      </c>
      <c r="M14" s="16">
        <v>8</v>
      </c>
      <c r="N14" s="16">
        <v>8</v>
      </c>
      <c r="O14" s="20">
        <v>1.1979463776383343</v>
      </c>
      <c r="P14" s="39">
        <v>7</v>
      </c>
      <c r="Q14" s="39">
        <v>7</v>
      </c>
      <c r="R14" s="40">
        <v>7</v>
      </c>
      <c r="S14" s="17">
        <v>4831.566768818599</v>
      </c>
      <c r="T14" s="16">
        <v>6</v>
      </c>
      <c r="U14" s="16">
        <v>8</v>
      </c>
      <c r="V14" s="17">
        <v>9344.189770633478</v>
      </c>
      <c r="W14" s="16">
        <f t="shared" si="1"/>
        <v>9</v>
      </c>
      <c r="X14" s="16">
        <v>9</v>
      </c>
      <c r="Y14" s="21">
        <v>-0.2</v>
      </c>
      <c r="Z14" s="16">
        <v>1</v>
      </c>
      <c r="AA14" s="16">
        <v>1</v>
      </c>
      <c r="AB14" s="16">
        <f t="shared" si="4"/>
        <v>50</v>
      </c>
      <c r="AC14" s="39">
        <f t="shared" si="0"/>
        <v>51</v>
      </c>
      <c r="AD14" s="72">
        <f t="shared" si="2"/>
        <v>8</v>
      </c>
      <c r="AE14" s="73">
        <f t="shared" si="3"/>
        <v>8</v>
      </c>
    </row>
    <row r="15" spans="1:31" ht="26.25" customHeight="1">
      <c r="A15" s="52" t="s">
        <v>19</v>
      </c>
      <c r="B15" s="37" t="s">
        <v>20</v>
      </c>
      <c r="C15" s="38">
        <v>116.2</v>
      </c>
      <c r="D15" s="16">
        <v>2</v>
      </c>
      <c r="E15" s="16">
        <v>3</v>
      </c>
      <c r="F15" s="17">
        <v>305294.69168717525</v>
      </c>
      <c r="G15" s="16">
        <v>5</v>
      </c>
      <c r="H15" s="17">
        <v>5</v>
      </c>
      <c r="I15" s="17">
        <v>67985.47306535412</v>
      </c>
      <c r="J15" s="16">
        <v>3</v>
      </c>
      <c r="K15" s="16">
        <v>7</v>
      </c>
      <c r="L15" s="17">
        <v>26362.4</v>
      </c>
      <c r="M15" s="16">
        <v>9</v>
      </c>
      <c r="N15" s="16">
        <v>9</v>
      </c>
      <c r="O15" s="20">
        <v>0.8533889980353635</v>
      </c>
      <c r="P15" s="39">
        <v>5</v>
      </c>
      <c r="Q15" s="39">
        <v>5</v>
      </c>
      <c r="R15" s="40">
        <v>5</v>
      </c>
      <c r="S15" s="17">
        <v>4803.510342493848</v>
      </c>
      <c r="T15" s="16">
        <v>7</v>
      </c>
      <c r="U15" s="16">
        <v>7</v>
      </c>
      <c r="V15" s="17">
        <v>14622.189439089418</v>
      </c>
      <c r="W15" s="16">
        <f t="shared" si="1"/>
        <v>2</v>
      </c>
      <c r="X15" s="16">
        <v>2</v>
      </c>
      <c r="Y15" s="21">
        <v>-4.2</v>
      </c>
      <c r="Z15" s="16">
        <v>5</v>
      </c>
      <c r="AA15" s="16">
        <v>5</v>
      </c>
      <c r="AB15" s="16">
        <f t="shared" si="4"/>
        <v>36</v>
      </c>
      <c r="AC15" s="39">
        <f t="shared" si="0"/>
        <v>40</v>
      </c>
      <c r="AD15" s="72">
        <f>RANK(AB15,AB$6:AB$15,1)</f>
        <v>5</v>
      </c>
      <c r="AE15" s="73">
        <f>RANK(AC15,AC$6:AC$15,1)</f>
        <v>6</v>
      </c>
    </row>
    <row r="16" spans="1:31" ht="15" customHeight="1">
      <c r="A16" s="55"/>
      <c r="B16" s="3"/>
      <c r="C16" s="11"/>
      <c r="D16" s="9"/>
      <c r="E16" s="9"/>
      <c r="F16" s="12"/>
      <c r="G16" s="9"/>
      <c r="H16" s="9"/>
      <c r="I16" s="10"/>
      <c r="J16" s="9"/>
      <c r="K16" s="9"/>
      <c r="L16" s="13"/>
      <c r="M16" s="9"/>
      <c r="N16" s="9"/>
      <c r="O16" s="13"/>
      <c r="P16" s="9"/>
      <c r="Q16" s="9"/>
      <c r="R16" s="14"/>
      <c r="S16" s="13"/>
      <c r="T16" s="9"/>
      <c r="U16" s="9"/>
      <c r="V16" s="10"/>
      <c r="W16" s="9"/>
      <c r="X16" s="9"/>
      <c r="Y16" s="13"/>
      <c r="Z16" s="9"/>
      <c r="AA16" s="9"/>
      <c r="AB16" s="13"/>
      <c r="AC16" s="13"/>
      <c r="AD16" s="74"/>
      <c r="AE16" s="75"/>
    </row>
    <row r="17" spans="1:31" ht="42.75" customHeight="1">
      <c r="A17" s="89" t="s">
        <v>29</v>
      </c>
      <c r="B17" s="90"/>
      <c r="C17" s="48">
        <v>101.1</v>
      </c>
      <c r="D17" s="16"/>
      <c r="E17" s="16"/>
      <c r="F17" s="17">
        <v>282576.3393585936</v>
      </c>
      <c r="G17" s="16"/>
      <c r="H17" s="18"/>
      <c r="I17" s="17">
        <v>39211.674453027284</v>
      </c>
      <c r="J17" s="1"/>
      <c r="K17" s="1"/>
      <c r="L17" s="17">
        <v>34011.8</v>
      </c>
      <c r="M17" s="16"/>
      <c r="N17" s="19"/>
      <c r="O17" s="20">
        <v>0.8907207127513069</v>
      </c>
      <c r="P17" s="1"/>
      <c r="Q17" s="1"/>
      <c r="R17" s="2"/>
      <c r="S17" s="17">
        <v>6568.34723564065</v>
      </c>
      <c r="T17" s="49"/>
      <c r="U17" s="17"/>
      <c r="V17" s="17">
        <v>12750.796759612933</v>
      </c>
      <c r="W17" s="16"/>
      <c r="X17" s="16"/>
      <c r="Y17" s="21">
        <v>-3</v>
      </c>
      <c r="Z17" s="1"/>
      <c r="AA17" s="1"/>
      <c r="AB17" s="49"/>
      <c r="AC17" s="49"/>
      <c r="AD17" s="76"/>
      <c r="AE17" s="77"/>
    </row>
    <row r="18" spans="1:31" ht="17.25" customHeight="1">
      <c r="A18" s="56"/>
      <c r="B18" s="15"/>
      <c r="C18" s="1"/>
      <c r="D18" s="1"/>
      <c r="E18" s="1"/>
      <c r="F18" s="17"/>
      <c r="G18" s="18"/>
      <c r="H18" s="18"/>
      <c r="I18" s="17"/>
      <c r="J18" s="1"/>
      <c r="K18" s="1"/>
      <c r="L18" s="17"/>
      <c r="M18" s="16"/>
      <c r="N18" s="19"/>
      <c r="O18" s="16"/>
      <c r="P18" s="1"/>
      <c r="Q18" s="1"/>
      <c r="R18" s="2"/>
      <c r="S18" s="17"/>
      <c r="T18" s="17"/>
      <c r="U18" s="17"/>
      <c r="V18" s="17"/>
      <c r="W18" s="16"/>
      <c r="X18" s="16"/>
      <c r="Y18" s="21"/>
      <c r="Z18" s="1"/>
      <c r="AA18" s="1"/>
      <c r="AB18" s="49"/>
      <c r="AC18" s="49"/>
      <c r="AD18" s="76"/>
      <c r="AE18" s="77"/>
    </row>
    <row r="19" spans="1:31" s="4" customFormat="1" ht="36.75" customHeight="1" thickBot="1">
      <c r="A19" s="93" t="s">
        <v>30</v>
      </c>
      <c r="B19" s="94"/>
      <c r="C19" s="57" t="s">
        <v>35</v>
      </c>
      <c r="D19" s="58"/>
      <c r="E19" s="58"/>
      <c r="F19" s="59">
        <v>276946.16785158694</v>
      </c>
      <c r="G19" s="58"/>
      <c r="H19" s="60"/>
      <c r="I19" s="59">
        <v>34797.96765952588</v>
      </c>
      <c r="J19" s="57"/>
      <c r="K19" s="57"/>
      <c r="L19" s="59">
        <v>35243.4</v>
      </c>
      <c r="M19" s="61"/>
      <c r="N19" s="61"/>
      <c r="O19" s="62">
        <v>0.8248174769690149</v>
      </c>
      <c r="P19" s="57"/>
      <c r="Q19" s="57"/>
      <c r="R19" s="57"/>
      <c r="S19" s="59">
        <v>6912.929920321161</v>
      </c>
      <c r="T19" s="63"/>
      <c r="U19" s="59"/>
      <c r="V19" s="59">
        <v>12817.149695756509</v>
      </c>
      <c r="W19" s="58"/>
      <c r="X19" s="58"/>
      <c r="Y19" s="64">
        <v>-2.4</v>
      </c>
      <c r="Z19" s="57"/>
      <c r="AA19" s="57"/>
      <c r="AB19" s="65"/>
      <c r="AC19" s="65"/>
      <c r="AD19" s="78"/>
      <c r="AE19" s="79"/>
    </row>
    <row r="20" spans="1:8" s="4" customFormat="1" ht="15">
      <c r="A20" s="6"/>
      <c r="B20" s="22"/>
      <c r="F20" s="7"/>
      <c r="G20" s="7"/>
      <c r="H20" s="7"/>
    </row>
    <row r="21" spans="1:27" s="4" customFormat="1" ht="18.75">
      <c r="A21" s="23">
        <v>1</v>
      </c>
      <c r="B21" s="86" t="s">
        <v>36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24"/>
      <c r="Y21" s="24"/>
      <c r="Z21" s="24"/>
      <c r="AA21" s="24"/>
    </row>
    <row r="22" spans="1:27" s="4" customFormat="1" ht="18.75">
      <c r="A22" s="23">
        <v>2</v>
      </c>
      <c r="B22" s="86" t="s">
        <v>32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24"/>
      <c r="Y22" s="24"/>
      <c r="Z22" s="24"/>
      <c r="AA22" s="24"/>
    </row>
    <row r="23" spans="1:27" s="4" customFormat="1" ht="20.25" customHeight="1">
      <c r="A23" s="23">
        <v>3</v>
      </c>
      <c r="B23" s="86" t="s">
        <v>21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24"/>
      <c r="Y23" s="24"/>
      <c r="Z23" s="24"/>
      <c r="AA23" s="24"/>
    </row>
    <row r="24" spans="1:24" s="4" customFormat="1" ht="22.5" customHeight="1">
      <c r="A24" s="23">
        <v>4</v>
      </c>
      <c r="B24" s="80" t="s">
        <v>50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26"/>
      <c r="W24" s="26"/>
      <c r="X24" s="26"/>
    </row>
    <row r="25" spans="1:24" s="4" customFormat="1" ht="22.5" customHeight="1">
      <c r="A25" s="23">
        <v>5</v>
      </c>
      <c r="B25" s="80" t="s">
        <v>51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25"/>
      <c r="V25" s="26"/>
      <c r="W25" s="26"/>
      <c r="X25" s="26"/>
    </row>
    <row r="26" spans="1:24" s="4" customFormat="1" ht="12.75" customHeight="1" hidden="1">
      <c r="A26" s="85"/>
      <c r="B26" s="85"/>
      <c r="C26" s="27"/>
      <c r="D26" s="27"/>
      <c r="E26" s="27"/>
      <c r="F26" s="28"/>
      <c r="G26" s="29"/>
      <c r="H26" s="29"/>
      <c r="I26" s="30"/>
      <c r="J26" s="27"/>
      <c r="K26" s="27"/>
      <c r="L26" s="27"/>
      <c r="M26" s="27"/>
      <c r="N26" s="27"/>
      <c r="O26" s="26"/>
      <c r="P26" s="27"/>
      <c r="Q26" s="27"/>
      <c r="R26" s="27"/>
      <c r="S26" s="26"/>
      <c r="T26" s="26"/>
      <c r="U26" s="26"/>
      <c r="V26" s="26"/>
      <c r="W26" s="26"/>
      <c r="X26" s="26"/>
    </row>
    <row r="27" spans="1:24" s="4" customFormat="1" ht="15">
      <c r="A27" s="31"/>
      <c r="B27" s="22"/>
      <c r="C27" s="22"/>
      <c r="D27" s="22"/>
      <c r="E27" s="22"/>
      <c r="F27" s="32"/>
      <c r="G27" s="32"/>
      <c r="H27" s="3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>
      <c r="A28" s="33"/>
      <c r="B28" s="22"/>
      <c r="C28" s="22"/>
      <c r="D28" s="22"/>
      <c r="E28" s="22"/>
      <c r="F28" s="32"/>
      <c r="G28" s="32"/>
      <c r="H28" s="32"/>
      <c r="I28" s="22"/>
      <c r="J28" s="22"/>
      <c r="K28" s="22"/>
      <c r="L28" s="22"/>
      <c r="M28" s="22"/>
      <c r="N28" s="22"/>
      <c r="O28" s="34"/>
      <c r="P28" s="22"/>
      <c r="Q28" s="22"/>
      <c r="R28" s="34"/>
      <c r="S28" s="34"/>
      <c r="T28" s="34"/>
      <c r="U28" s="22"/>
      <c r="V28" s="34"/>
      <c r="W28" s="22"/>
      <c r="X28" s="22"/>
    </row>
    <row r="29" spans="1:24" ht="15">
      <c r="A29" s="33"/>
      <c r="B29" s="22"/>
      <c r="C29" s="22"/>
      <c r="D29" s="22"/>
      <c r="E29" s="22"/>
      <c r="F29" s="32"/>
      <c r="G29" s="32"/>
      <c r="H29" s="32"/>
      <c r="I29" s="22"/>
      <c r="J29" s="22"/>
      <c r="K29" s="22"/>
      <c r="L29" s="22"/>
      <c r="M29" s="22"/>
      <c r="N29" s="22"/>
      <c r="O29" s="34"/>
      <c r="P29" s="22"/>
      <c r="Q29" s="22"/>
      <c r="R29" s="34"/>
      <c r="S29" s="34"/>
      <c r="T29" s="34"/>
      <c r="U29" s="22"/>
      <c r="V29" s="34"/>
      <c r="W29" s="22"/>
      <c r="X29" s="22"/>
    </row>
    <row r="30" spans="1:24" ht="15">
      <c r="A30" s="33"/>
      <c r="B30" s="22"/>
      <c r="C30" s="22"/>
      <c r="D30" s="22"/>
      <c r="E30" s="22"/>
      <c r="F30" s="32"/>
      <c r="G30" s="32"/>
      <c r="H30" s="32"/>
      <c r="I30" s="22"/>
      <c r="J30" s="22"/>
      <c r="K30" s="22"/>
      <c r="L30" s="22"/>
      <c r="M30" s="22"/>
      <c r="N30" s="22"/>
      <c r="O30" s="34"/>
      <c r="P30" s="22"/>
      <c r="Q30" s="22"/>
      <c r="R30" s="34"/>
      <c r="S30" s="34"/>
      <c r="T30" s="34"/>
      <c r="U30" s="22"/>
      <c r="V30" s="34"/>
      <c r="W30" s="22"/>
      <c r="X30" s="22"/>
    </row>
    <row r="31" spans="1:24" ht="15.75">
      <c r="A31" s="33"/>
      <c r="B31" s="22"/>
      <c r="C31" s="22"/>
      <c r="D31" s="22"/>
      <c r="E31" s="22"/>
      <c r="F31" s="35"/>
      <c r="G31" s="32"/>
      <c r="H31" s="32"/>
      <c r="I31" s="22"/>
      <c r="J31" s="22"/>
      <c r="K31" s="22"/>
      <c r="L31" s="22"/>
      <c r="M31" s="22"/>
      <c r="N31" s="22"/>
      <c r="O31" s="34"/>
      <c r="P31" s="22"/>
      <c r="Q31" s="22"/>
      <c r="R31" s="34"/>
      <c r="S31" s="34"/>
      <c r="T31" s="34"/>
      <c r="U31" s="22"/>
      <c r="V31" s="34"/>
      <c r="W31" s="22"/>
      <c r="X31" s="22"/>
    </row>
    <row r="32" spans="1:24" ht="15">
      <c r="A32" s="33"/>
      <c r="B32" s="22"/>
      <c r="C32" s="22"/>
      <c r="D32" s="22"/>
      <c r="E32" s="22"/>
      <c r="F32" s="32"/>
      <c r="G32" s="32"/>
      <c r="H32" s="32"/>
      <c r="I32" s="22"/>
      <c r="J32" s="22"/>
      <c r="K32" s="22"/>
      <c r="L32" s="22"/>
      <c r="M32" s="22"/>
      <c r="N32" s="22"/>
      <c r="O32" s="34"/>
      <c r="P32" s="22"/>
      <c r="Q32" s="22"/>
      <c r="R32" s="34"/>
      <c r="S32" s="34"/>
      <c r="T32" s="34"/>
      <c r="U32" s="22"/>
      <c r="V32" s="34"/>
      <c r="W32" s="22"/>
      <c r="X32" s="22"/>
    </row>
  </sheetData>
  <sheetProtection/>
  <mergeCells count="29">
    <mergeCell ref="F3:F5"/>
    <mergeCell ref="W3:X4"/>
    <mergeCell ref="I3:I5"/>
    <mergeCell ref="L3:L5"/>
    <mergeCell ref="V3:V5"/>
    <mergeCell ref="O3:O5"/>
    <mergeCell ref="T3:U4"/>
    <mergeCell ref="M3:N4"/>
    <mergeCell ref="S3:S5"/>
    <mergeCell ref="B24:U24"/>
    <mergeCell ref="AB3:AC4"/>
    <mergeCell ref="B23:W23"/>
    <mergeCell ref="B21:W21"/>
    <mergeCell ref="D3:E4"/>
    <mergeCell ref="G3:H4"/>
    <mergeCell ref="J3:K4"/>
    <mergeCell ref="B3:B5"/>
    <mergeCell ref="Y3:Y5"/>
    <mergeCell ref="C3:C5"/>
    <mergeCell ref="B25:T25"/>
    <mergeCell ref="AD3:AE4"/>
    <mergeCell ref="A26:B26"/>
    <mergeCell ref="B22:W22"/>
    <mergeCell ref="A1:AA1"/>
    <mergeCell ref="A17:B17"/>
    <mergeCell ref="Z3:AA4"/>
    <mergeCell ref="A19:B19"/>
    <mergeCell ref="P3:Q4"/>
    <mergeCell ref="A3:A5"/>
  </mergeCells>
  <printOptions horizontalCentered="1"/>
  <pageMargins left="0.11811023622047245" right="0.11811023622047245" top="0.7874015748031497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TSYGANKOVA</dc:creator>
  <cp:keywords/>
  <dc:description/>
  <cp:lastModifiedBy>Елена</cp:lastModifiedBy>
  <cp:lastPrinted>2017-12-04T10:59:08Z</cp:lastPrinted>
  <dcterms:created xsi:type="dcterms:W3CDTF">2008-09-16T11:10:29Z</dcterms:created>
  <dcterms:modified xsi:type="dcterms:W3CDTF">2017-12-04T11:08:32Z</dcterms:modified>
  <cp:category/>
  <cp:version/>
  <cp:contentType/>
  <cp:contentStatus/>
</cp:coreProperties>
</file>