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70" windowHeight="6300" activeTab="0"/>
  </bookViews>
  <sheets>
    <sheet name="ГО_c числ до 15" sheetId="1" r:id="rId1"/>
  </sheets>
  <definedNames>
    <definedName name="_xlnm.Print_Area" localSheetId="0">'ГО_c числ до 15'!$A$1:$AE$22</definedName>
  </definedNames>
  <calcPr fullCalcOnLoad="1"/>
</workbook>
</file>

<file path=xl/sharedStrings.xml><?xml version="1.0" encoding="utf-8"?>
<sst xmlns="http://schemas.openxmlformats.org/spreadsheetml/2006/main" count="95" uniqueCount="66">
  <si>
    <t>Место</t>
  </si>
  <si>
    <t>1.</t>
  </si>
  <si>
    <t>Самара</t>
  </si>
  <si>
    <t>2.</t>
  </si>
  <si>
    <t>Тольятти</t>
  </si>
  <si>
    <t>3.</t>
  </si>
  <si>
    <t>Сызрань</t>
  </si>
  <si>
    <t>4.</t>
  </si>
  <si>
    <t>Новокуйбышевск</t>
  </si>
  <si>
    <t>5.</t>
  </si>
  <si>
    <t>Чапаевск</t>
  </si>
  <si>
    <t>6.</t>
  </si>
  <si>
    <t>Отрадный</t>
  </si>
  <si>
    <t>7.</t>
  </si>
  <si>
    <t>Жигулевск</t>
  </si>
  <si>
    <t>8.</t>
  </si>
  <si>
    <t>Октябрьск</t>
  </si>
  <si>
    <t>9.</t>
  </si>
  <si>
    <t>Кинель</t>
  </si>
  <si>
    <t>10.</t>
  </si>
  <si>
    <t>Похвистнево</t>
  </si>
  <si>
    <t>По расчетным данным министерства экономического развития, инвестиций и торговли Самарской области.</t>
  </si>
  <si>
    <t>январь-июнь 2009 года</t>
  </si>
  <si>
    <t>январь-июль 2009 года</t>
  </si>
  <si>
    <t>январь-июль 2008 года</t>
  </si>
  <si>
    <t xml:space="preserve"> январь-июнь 2008 года</t>
  </si>
  <si>
    <t>январь-август 2009 года</t>
  </si>
  <si>
    <t>январь-август 2008 года</t>
  </si>
  <si>
    <t>№ п/п</t>
  </si>
  <si>
    <t>В среднем по области</t>
  </si>
  <si>
    <t>В среднем по городским округам</t>
  </si>
  <si>
    <t xml:space="preserve">Наименование </t>
  </si>
  <si>
    <t>По данным министерства труда, занятости и миграционной политики Самарской области.</t>
  </si>
  <si>
    <t>по состоянию на 01.09.2009 года</t>
  </si>
  <si>
    <t>по состоянию на 31.08.2008 года</t>
  </si>
  <si>
    <t>х</t>
  </si>
  <si>
    <t>По данным территориального органа Федеральной службы государственной статистики по Самарской области по организациям, не относящимся к субъектам малого предпринимательства.</t>
  </si>
  <si>
    <t xml:space="preserve"> Рейтинг городских округов Самарской области в 2015 – 2016 годах</t>
  </si>
  <si>
    <t>январь – сентябрь 2016          года</t>
  </si>
  <si>
    <t>январь – сентябрь 2015           года</t>
  </si>
  <si>
    <t>Естествен-ный прирост населения за январь – сентябрь 2016 года, на 1000 человек населения</t>
  </si>
  <si>
    <t>Совокупный ранг</t>
  </si>
  <si>
    <t>январь – сентябрь 2016           года</t>
  </si>
  <si>
    <t>январь –сентябрь 2015                      года</t>
  </si>
  <si>
    <t>по               состоянию на                    30.09.2016</t>
  </si>
  <si>
    <t>по         состоянию на           30.09.2015</t>
  </si>
  <si>
    <t>1..3</t>
  </si>
  <si>
    <t>январь – сентябрь        2016 года</t>
  </si>
  <si>
    <t xml:space="preserve"> январь – сентябрь          2015   года</t>
  </si>
  <si>
    <t>январь – сентябрь 2016            года</t>
  </si>
  <si>
    <t>январь – сентябрь 2015             года</t>
  </si>
  <si>
    <t>Сумма рангов</t>
  </si>
  <si>
    <t>1</t>
  </si>
  <si>
    <t>8</t>
  </si>
  <si>
    <t>4</t>
  </si>
  <si>
    <t>6</t>
  </si>
  <si>
    <t>9</t>
  </si>
  <si>
    <t>10</t>
  </si>
  <si>
    <t>7</t>
  </si>
  <si>
    <r>
      <t xml:space="preserve">Индекс промышлен-ного производства (ИПП) за январь – сентябрь 2016 года, % </t>
    </r>
    <r>
      <rPr>
        <vertAlign val="superscript"/>
        <sz val="14"/>
        <rFont val="Times New Roman"/>
        <family val="1"/>
      </rPr>
      <t>1</t>
    </r>
    <r>
      <rPr>
        <sz val="14"/>
        <rFont val="Times New Roman"/>
        <family val="1"/>
      </rPr>
      <t xml:space="preserve">  </t>
    </r>
  </si>
  <si>
    <r>
      <t xml:space="preserve">Отгружено товаров собственного производства по совокупности разделов C, D, E на душу населения за январь – сентябрь 2016 года, рублей </t>
    </r>
    <r>
      <rPr>
        <vertAlign val="superscript"/>
        <sz val="14"/>
        <rFont val="Times New Roman"/>
        <family val="1"/>
      </rPr>
      <t xml:space="preserve">1 </t>
    </r>
    <r>
      <rPr>
        <sz val="14"/>
        <rFont val="Times New Roman"/>
        <family val="1"/>
      </rPr>
      <t xml:space="preserve"> </t>
    </r>
  </si>
  <si>
    <r>
      <t xml:space="preserve">Инвестиции в основной  капитал на душу населения за январь – сентябрь 2016 года,                        рублей </t>
    </r>
    <r>
      <rPr>
        <vertAlign val="superscript"/>
        <sz val="14"/>
        <rFont val="Times New Roman"/>
        <family val="1"/>
      </rPr>
      <t>1</t>
    </r>
  </si>
  <si>
    <r>
      <t xml:space="preserve">Среднеме-сячная заработная плата за январь – сентябрь 2016 года, рублей  </t>
    </r>
    <r>
      <rPr>
        <vertAlign val="superscript"/>
        <sz val="14"/>
        <rFont val="Times New Roman"/>
        <family val="1"/>
      </rPr>
      <t>1</t>
    </r>
  </si>
  <si>
    <r>
      <t xml:space="preserve">Уровень официально зарегистри-рованной безработицы по состоянию на 30.09.2016,                          % </t>
    </r>
    <r>
      <rPr>
        <vertAlign val="superscript"/>
        <sz val="14"/>
        <rFont val="Times New Roman"/>
        <family val="1"/>
      </rPr>
      <t>2</t>
    </r>
  </si>
  <si>
    <r>
      <t>Бюджетная  обеспечен-ность за счет налоговых и неналоговых доходов на душу населения за январь – сентябрь 2016 года, рублей</t>
    </r>
    <r>
      <rPr>
        <vertAlign val="superscript"/>
        <sz val="14"/>
        <rFont val="Times New Roman"/>
        <family val="1"/>
      </rPr>
      <t xml:space="preserve"> 3</t>
    </r>
  </si>
  <si>
    <r>
      <t xml:space="preserve">Бюджетная обеспечен-ность с учетом безвозмездных перечислений на душу населения за январь – сентябрь 2016 года, рублей </t>
    </r>
    <r>
      <rPr>
        <vertAlign val="superscript"/>
        <sz val="14"/>
        <rFont val="Times New Roman"/>
        <family val="1"/>
      </rPr>
      <t>3</t>
    </r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</si>
</sst>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#,##0.0"/>
    <numFmt numFmtId="183" formatCode="[$-FC19]d\ mmmm\ yyyy\ &quot;г.&quot;"/>
  </numFmts>
  <fonts count="51">
    <font>
      <sz val="10"/>
      <name val="Arial Cyr"/>
      <family val="0"/>
    </font>
    <font>
      <sz val="10"/>
      <name val="Helv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4"/>
      <color indexed="8"/>
      <name val="Times New Roman"/>
      <family val="1"/>
    </font>
    <font>
      <strike/>
      <sz val="14"/>
      <name val="Times New Roman"/>
      <family val="1"/>
    </font>
    <font>
      <i/>
      <sz val="14"/>
      <name val="Times New Roman"/>
      <family val="1"/>
    </font>
    <font>
      <vertAlign val="superscript"/>
      <sz val="14"/>
      <name val="Times New Roman"/>
      <family val="1"/>
    </font>
    <font>
      <sz val="14"/>
      <name val="Arial Cyr"/>
      <family val="0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trike/>
      <sz val="14"/>
      <name val="Arial Cyr"/>
      <family val="0"/>
    </font>
    <font>
      <b/>
      <sz val="14"/>
      <name val="Arial Cyr"/>
      <family val="0"/>
    </font>
    <font>
      <strike/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1" fillId="0" borderId="0">
      <alignment/>
      <protection/>
    </xf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7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vertical="justify"/>
    </xf>
    <xf numFmtId="0" fontId="10" fillId="0" borderId="0" xfId="0" applyFont="1" applyBorder="1" applyAlignment="1">
      <alignment horizontal="center" vertical="justify"/>
    </xf>
    <xf numFmtId="0" fontId="7" fillId="0" borderId="0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 horizontal="center" wrapText="1"/>
    </xf>
    <xf numFmtId="3" fontId="7" fillId="0" borderId="0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0" fontId="7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wrapText="1"/>
    </xf>
    <xf numFmtId="176" fontId="5" fillId="33" borderId="10" xfId="0" applyNumberFormat="1" applyFont="1" applyFill="1" applyBorder="1" applyAlignment="1">
      <alignment horizontal="center"/>
    </xf>
    <xf numFmtId="1" fontId="7" fillId="0" borderId="10" xfId="0" applyNumberFormat="1" applyFont="1" applyFill="1" applyBorder="1" applyAlignment="1">
      <alignment horizontal="center" wrapText="1"/>
    </xf>
    <xf numFmtId="2" fontId="7" fillId="0" borderId="10" xfId="0" applyNumberFormat="1" applyFont="1" applyFill="1" applyBorder="1" applyAlignment="1">
      <alignment horizontal="center" wrapText="1"/>
    </xf>
    <xf numFmtId="49" fontId="7" fillId="0" borderId="10" xfId="0" applyNumberFormat="1" applyFont="1" applyFill="1" applyBorder="1" applyAlignment="1">
      <alignment horizontal="center" wrapText="1"/>
    </xf>
    <xf numFmtId="176" fontId="5" fillId="0" borderId="10" xfId="0" applyNumberFormat="1" applyFont="1" applyFill="1" applyBorder="1" applyAlignment="1">
      <alignment horizontal="center" wrapText="1"/>
    </xf>
    <xf numFmtId="0" fontId="12" fillId="34" borderId="10" xfId="0" applyFont="1" applyFill="1" applyBorder="1" applyAlignment="1">
      <alignment horizontal="center" wrapText="1"/>
    </xf>
    <xf numFmtId="0" fontId="13" fillId="34" borderId="10" xfId="0" applyFont="1" applyFill="1" applyBorder="1" applyAlignment="1">
      <alignment wrapText="1"/>
    </xf>
    <xf numFmtId="176" fontId="13" fillId="34" borderId="10" xfId="0" applyNumberFormat="1" applyFont="1" applyFill="1" applyBorder="1" applyAlignment="1">
      <alignment horizontal="center"/>
    </xf>
    <xf numFmtId="1" fontId="12" fillId="34" borderId="10" xfId="0" applyNumberFormat="1" applyFont="1" applyFill="1" applyBorder="1" applyAlignment="1">
      <alignment horizontal="center" wrapText="1"/>
    </xf>
    <xf numFmtId="2" fontId="12" fillId="34" borderId="10" xfId="0" applyNumberFormat="1" applyFont="1" applyFill="1" applyBorder="1" applyAlignment="1">
      <alignment horizontal="center" wrapText="1"/>
    </xf>
    <xf numFmtId="49" fontId="12" fillId="34" borderId="10" xfId="0" applyNumberFormat="1" applyFont="1" applyFill="1" applyBorder="1" applyAlignment="1">
      <alignment horizontal="center" wrapText="1"/>
    </xf>
    <xf numFmtId="176" fontId="13" fillId="34" borderId="10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11" fillId="0" borderId="10" xfId="0" applyFont="1" applyBorder="1" applyAlignment="1">
      <alignment/>
    </xf>
    <xf numFmtId="0" fontId="5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top" wrapText="1"/>
    </xf>
    <xf numFmtId="1" fontId="7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center" vertical="top" wrapText="1"/>
    </xf>
    <xf numFmtId="2" fontId="7" fillId="0" borderId="10" xfId="0" applyNumberFormat="1" applyFont="1" applyFill="1" applyBorder="1" applyAlignment="1">
      <alignment horizontal="center" vertical="top" wrapText="1"/>
    </xf>
    <xf numFmtId="176" fontId="5" fillId="0" borderId="10" xfId="0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" fontId="7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/>
    </xf>
    <xf numFmtId="0" fontId="11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1" fillId="0" borderId="10" xfId="0" applyFont="1" applyFill="1" applyBorder="1" applyAlignment="1">
      <alignment horizontal="center" vertical="center" wrapText="1"/>
    </xf>
    <xf numFmtId="0" fontId="15" fillId="35" borderId="0" xfId="0" applyFont="1" applyFill="1" applyAlignment="1">
      <alignment/>
    </xf>
    <xf numFmtId="0" fontId="14" fillId="0" borderId="10" xfId="0" applyFont="1" applyBorder="1" applyAlignment="1">
      <alignment/>
    </xf>
    <xf numFmtId="0" fontId="11" fillId="0" borderId="10" xfId="0" applyFont="1" applyFill="1" applyBorder="1" applyAlignment="1">
      <alignment/>
    </xf>
    <xf numFmtId="0" fontId="11" fillId="0" borderId="1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/>
    </xf>
    <xf numFmtId="0" fontId="16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11" fillId="0" borderId="0" xfId="0" applyFont="1" applyBorder="1" applyAlignment="1">
      <alignment horizontal="center"/>
    </xf>
    <xf numFmtId="0" fontId="14" fillId="0" borderId="0" xfId="0" applyFont="1" applyFill="1" applyBorder="1" applyAlignment="1">
      <alignment/>
    </xf>
    <xf numFmtId="0" fontId="11" fillId="0" borderId="0" xfId="0" applyFont="1" applyAlignment="1">
      <alignment horizontal="center"/>
    </xf>
    <xf numFmtId="176" fontId="5" fillId="33" borderId="10" xfId="0" applyNumberFormat="1" applyFont="1" applyFill="1" applyBorder="1" applyAlignment="1">
      <alignment horizontal="center" vertical="top"/>
    </xf>
    <xf numFmtId="49" fontId="7" fillId="0" borderId="10" xfId="0" applyNumberFormat="1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5" fillId="0" borderId="0" xfId="0" applyFont="1" applyFill="1" applyAlignment="1">
      <alignment horizontal="left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Fill="1" applyBorder="1" applyAlignment="1">
      <alignment horizontal="center"/>
    </xf>
    <xf numFmtId="0" fontId="11" fillId="0" borderId="0" xfId="0" applyFont="1" applyFill="1" applyAlignment="1">
      <alignment/>
    </xf>
    <xf numFmtId="0" fontId="5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wrapText="1"/>
    </xf>
    <xf numFmtId="0" fontId="5" fillId="0" borderId="0" xfId="0" applyFont="1" applyBorder="1" applyAlignment="1">
      <alignment horizontal="left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0"/>
  <sheetViews>
    <sheetView tabSelected="1" view="pageBreakPreview" zoomScale="70" zoomScaleNormal="60" zoomScaleSheetLayoutView="70" zoomScalePageLayoutView="0" workbookViewId="0" topLeftCell="L1">
      <selection activeCell="J5" sqref="J5"/>
    </sheetView>
  </sheetViews>
  <sheetFormatPr defaultColWidth="9.00390625" defaultRowHeight="12.75"/>
  <cols>
    <col min="1" max="1" width="5.375" style="55" customWidth="1"/>
    <col min="2" max="2" width="22.00390625" style="43" customWidth="1"/>
    <col min="3" max="3" width="13.625" style="43" customWidth="1"/>
    <col min="4" max="4" width="11.75390625" style="43" customWidth="1"/>
    <col min="5" max="5" width="12.25390625" style="43" customWidth="1"/>
    <col min="6" max="6" width="18.125" style="44" customWidth="1"/>
    <col min="7" max="7" width="11.75390625" style="44" customWidth="1"/>
    <col min="8" max="8" width="11.625" style="44" customWidth="1"/>
    <col min="9" max="9" width="14.75390625" style="43" customWidth="1"/>
    <col min="10" max="10" width="12.25390625" style="43" customWidth="1"/>
    <col min="11" max="11" width="11.625" style="43" customWidth="1"/>
    <col min="12" max="13" width="12.25390625" style="43" customWidth="1"/>
    <col min="14" max="14" width="12.625" style="43" customWidth="1"/>
    <col min="15" max="15" width="17.625" style="43" customWidth="1"/>
    <col min="16" max="16" width="12.00390625" style="43" customWidth="1"/>
    <col min="17" max="17" width="13.75390625" style="43" customWidth="1"/>
    <col min="18" max="18" width="12.625" style="43" hidden="1" customWidth="1"/>
    <col min="19" max="19" width="15.25390625" style="43" customWidth="1"/>
    <col min="20" max="20" width="9.125" style="43" customWidth="1"/>
    <col min="21" max="21" width="9.375" style="43" customWidth="1"/>
    <col min="22" max="22" width="15.375" style="43" customWidth="1"/>
    <col min="23" max="23" width="11.125" style="43" customWidth="1"/>
    <col min="24" max="24" width="11.375" style="43" customWidth="1"/>
    <col min="25" max="25" width="12.25390625" style="43" customWidth="1"/>
    <col min="26" max="26" width="12.00390625" style="43" customWidth="1"/>
    <col min="27" max="27" width="12.75390625" style="43" customWidth="1"/>
    <col min="28" max="29" width="0" style="9" hidden="1" customWidth="1"/>
    <col min="30" max="30" width="7.75390625" style="9" customWidth="1"/>
    <col min="31" max="31" width="7.25390625" style="9" customWidth="1"/>
    <col min="32" max="16384" width="9.125" style="9" customWidth="1"/>
  </cols>
  <sheetData>
    <row r="1" spans="1:27" ht="18.75">
      <c r="A1" s="66" t="s">
        <v>37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</row>
    <row r="2" ht="18">
      <c r="A2" s="42"/>
    </row>
    <row r="3" spans="1:31" ht="18">
      <c r="A3" s="61" t="s">
        <v>28</v>
      </c>
      <c r="B3" s="61" t="s">
        <v>31</v>
      </c>
      <c r="C3" s="58" t="s">
        <v>59</v>
      </c>
      <c r="D3" s="61" t="s">
        <v>0</v>
      </c>
      <c r="E3" s="62"/>
      <c r="F3" s="61" t="s">
        <v>60</v>
      </c>
      <c r="G3" s="61" t="s">
        <v>0</v>
      </c>
      <c r="H3" s="62"/>
      <c r="I3" s="61" t="s">
        <v>61</v>
      </c>
      <c r="J3" s="61" t="s">
        <v>0</v>
      </c>
      <c r="K3" s="62"/>
      <c r="L3" s="61" t="s">
        <v>62</v>
      </c>
      <c r="M3" s="61" t="s">
        <v>0</v>
      </c>
      <c r="N3" s="62"/>
      <c r="O3" s="61" t="s">
        <v>63</v>
      </c>
      <c r="P3" s="61" t="s">
        <v>0</v>
      </c>
      <c r="Q3" s="62"/>
      <c r="R3" s="45"/>
      <c r="S3" s="61" t="s">
        <v>64</v>
      </c>
      <c r="T3" s="61" t="s">
        <v>0</v>
      </c>
      <c r="U3" s="62"/>
      <c r="V3" s="61" t="s">
        <v>65</v>
      </c>
      <c r="W3" s="61" t="s">
        <v>0</v>
      </c>
      <c r="X3" s="62"/>
      <c r="Y3" s="61" t="s">
        <v>40</v>
      </c>
      <c r="Z3" s="61" t="s">
        <v>0</v>
      </c>
      <c r="AA3" s="62"/>
      <c r="AB3" s="61" t="s">
        <v>51</v>
      </c>
      <c r="AC3" s="62"/>
      <c r="AD3" s="61" t="s">
        <v>41</v>
      </c>
      <c r="AE3" s="62"/>
    </row>
    <row r="4" spans="1:31" ht="10.5" customHeight="1">
      <c r="A4" s="62"/>
      <c r="B4" s="61"/>
      <c r="C4" s="59"/>
      <c r="D4" s="61" t="s">
        <v>26</v>
      </c>
      <c r="E4" s="62"/>
      <c r="F4" s="61"/>
      <c r="G4" s="61" t="s">
        <v>26</v>
      </c>
      <c r="H4" s="62" t="s">
        <v>27</v>
      </c>
      <c r="I4" s="61"/>
      <c r="J4" s="61" t="s">
        <v>22</v>
      </c>
      <c r="K4" s="62" t="s">
        <v>25</v>
      </c>
      <c r="L4" s="61"/>
      <c r="M4" s="61" t="s">
        <v>23</v>
      </c>
      <c r="N4" s="62" t="s">
        <v>24</v>
      </c>
      <c r="O4" s="61"/>
      <c r="P4" s="61" t="s">
        <v>33</v>
      </c>
      <c r="Q4" s="62" t="s">
        <v>34</v>
      </c>
      <c r="R4" s="45"/>
      <c r="S4" s="61"/>
      <c r="T4" s="61" t="s">
        <v>26</v>
      </c>
      <c r="U4" s="62" t="s">
        <v>27</v>
      </c>
      <c r="V4" s="61"/>
      <c r="W4" s="61" t="s">
        <v>26</v>
      </c>
      <c r="X4" s="62" t="s">
        <v>27</v>
      </c>
      <c r="Y4" s="61"/>
      <c r="Z4" s="61" t="s">
        <v>23</v>
      </c>
      <c r="AA4" s="62" t="s">
        <v>24</v>
      </c>
      <c r="AB4" s="61" t="s">
        <v>23</v>
      </c>
      <c r="AC4" s="62" t="s">
        <v>24</v>
      </c>
      <c r="AD4" s="61" t="s">
        <v>23</v>
      </c>
      <c r="AE4" s="62" t="s">
        <v>24</v>
      </c>
    </row>
    <row r="5" spans="1:31" ht="234" customHeight="1">
      <c r="A5" s="62"/>
      <c r="B5" s="62"/>
      <c r="C5" s="60"/>
      <c r="D5" s="35" t="s">
        <v>38</v>
      </c>
      <c r="E5" s="35" t="s">
        <v>39</v>
      </c>
      <c r="F5" s="62"/>
      <c r="G5" s="35" t="s">
        <v>38</v>
      </c>
      <c r="H5" s="35" t="s">
        <v>39</v>
      </c>
      <c r="I5" s="62"/>
      <c r="J5" s="35" t="s">
        <v>47</v>
      </c>
      <c r="K5" s="35" t="s">
        <v>48</v>
      </c>
      <c r="L5" s="62"/>
      <c r="M5" s="35" t="s">
        <v>49</v>
      </c>
      <c r="N5" s="35" t="s">
        <v>50</v>
      </c>
      <c r="O5" s="62"/>
      <c r="P5" s="8" t="s">
        <v>44</v>
      </c>
      <c r="Q5" s="8" t="s">
        <v>45</v>
      </c>
      <c r="R5" s="35"/>
      <c r="S5" s="62"/>
      <c r="T5" s="35" t="s">
        <v>38</v>
      </c>
      <c r="U5" s="35" t="s">
        <v>39</v>
      </c>
      <c r="V5" s="62"/>
      <c r="W5" s="35" t="s">
        <v>38</v>
      </c>
      <c r="X5" s="35" t="s">
        <v>39</v>
      </c>
      <c r="Y5" s="62"/>
      <c r="Z5" s="35" t="s">
        <v>42</v>
      </c>
      <c r="AA5" s="35" t="s">
        <v>43</v>
      </c>
      <c r="AB5" s="35">
        <v>2016</v>
      </c>
      <c r="AC5" s="35">
        <v>2015</v>
      </c>
      <c r="AD5" s="35">
        <v>2016</v>
      </c>
      <c r="AE5" s="35">
        <v>2015</v>
      </c>
    </row>
    <row r="6" spans="1:31" ht="18.75">
      <c r="A6" s="10" t="s">
        <v>1</v>
      </c>
      <c r="B6" s="11" t="s">
        <v>2</v>
      </c>
      <c r="C6" s="12">
        <v>101.9</v>
      </c>
      <c r="D6" s="10">
        <v>4</v>
      </c>
      <c r="E6" s="10">
        <v>9</v>
      </c>
      <c r="F6" s="13">
        <v>166564.21555315302</v>
      </c>
      <c r="G6" s="10">
        <v>7</v>
      </c>
      <c r="H6" s="13">
        <v>7</v>
      </c>
      <c r="I6" s="13">
        <v>40009.40154298373</v>
      </c>
      <c r="J6" s="10">
        <f>RANK(I6,I$6:I$15)</f>
        <v>3</v>
      </c>
      <c r="K6" s="10">
        <v>5</v>
      </c>
      <c r="L6" s="13">
        <v>36233.4</v>
      </c>
      <c r="M6" s="10">
        <f>RANK(L6,L$6:L$15)</f>
        <v>1</v>
      </c>
      <c r="N6" s="10">
        <v>2</v>
      </c>
      <c r="O6" s="14">
        <v>0.6791737850183188</v>
      </c>
      <c r="P6" s="15">
        <v>1</v>
      </c>
      <c r="Q6" s="15" t="s">
        <v>46</v>
      </c>
      <c r="R6" s="15" t="s">
        <v>52</v>
      </c>
      <c r="S6" s="13">
        <v>7958.05131008439</v>
      </c>
      <c r="T6" s="10">
        <v>1</v>
      </c>
      <c r="U6" s="10">
        <v>1</v>
      </c>
      <c r="V6" s="13">
        <v>13481.451820862561</v>
      </c>
      <c r="W6" s="10">
        <f>RANK(V6,V$6:V$15)</f>
        <v>2</v>
      </c>
      <c r="X6" s="10">
        <v>6</v>
      </c>
      <c r="Y6" s="16">
        <v>-0.3</v>
      </c>
      <c r="Z6" s="10">
        <v>3</v>
      </c>
      <c r="AA6" s="10">
        <v>2</v>
      </c>
      <c r="AB6" s="10">
        <f aca="true" t="shared" si="0" ref="AB6:AB15">G6+J6+M6+P6+T6+W6+Z6</f>
        <v>18</v>
      </c>
      <c r="AC6" s="10">
        <f aca="true" t="shared" si="1" ref="AC6:AC15">H6+K6+N6+R6+U6+X6+AA6</f>
        <v>24</v>
      </c>
      <c r="AD6" s="10">
        <f>RANK(AB6,AB$6:AB$15,1)</f>
        <v>1</v>
      </c>
      <c r="AE6" s="10">
        <f>RANK(AC6,AC$6:AC$15,1)</f>
        <v>2</v>
      </c>
    </row>
    <row r="7" spans="1:31" ht="18.75">
      <c r="A7" s="10" t="s">
        <v>3</v>
      </c>
      <c r="B7" s="11" t="s">
        <v>4</v>
      </c>
      <c r="C7" s="12">
        <v>87.2</v>
      </c>
      <c r="D7" s="10">
        <v>9</v>
      </c>
      <c r="E7" s="10">
        <v>10</v>
      </c>
      <c r="F7" s="13">
        <v>397562.63445122854</v>
      </c>
      <c r="G7" s="10">
        <v>3</v>
      </c>
      <c r="H7" s="13">
        <v>3</v>
      </c>
      <c r="I7" s="13">
        <v>32012.150953033808</v>
      </c>
      <c r="J7" s="10">
        <f aca="true" t="shared" si="2" ref="J7:J15">RANK(I7,I$6:I$15)</f>
        <v>4</v>
      </c>
      <c r="K7" s="10">
        <v>4</v>
      </c>
      <c r="L7" s="13">
        <v>29452.1</v>
      </c>
      <c r="M7" s="10">
        <f aca="true" t="shared" si="3" ref="M7:M15">RANK(L7,L$6:L$15)</f>
        <v>4</v>
      </c>
      <c r="N7" s="10">
        <v>4</v>
      </c>
      <c r="O7" s="14">
        <v>1.8647373124325128</v>
      </c>
      <c r="P7" s="15">
        <v>8</v>
      </c>
      <c r="Q7" s="15">
        <v>8</v>
      </c>
      <c r="R7" s="15" t="s">
        <v>53</v>
      </c>
      <c r="S7" s="13">
        <v>5781.181872192574</v>
      </c>
      <c r="T7" s="10">
        <v>4</v>
      </c>
      <c r="U7" s="10">
        <v>4</v>
      </c>
      <c r="V7" s="13">
        <v>10931.585500414669</v>
      </c>
      <c r="W7" s="10">
        <f aca="true" t="shared" si="4" ref="W7:W15">RANK(V7,V$6:V$15)</f>
        <v>5</v>
      </c>
      <c r="X7" s="10">
        <v>8</v>
      </c>
      <c r="Y7" s="16">
        <v>1.1</v>
      </c>
      <c r="Z7" s="10">
        <v>2</v>
      </c>
      <c r="AA7" s="10">
        <v>1</v>
      </c>
      <c r="AB7" s="10">
        <f t="shared" si="0"/>
        <v>30</v>
      </c>
      <c r="AC7" s="10">
        <f t="shared" si="1"/>
        <v>32</v>
      </c>
      <c r="AD7" s="10">
        <f aca="true" t="shared" si="5" ref="AD7:AD15">RANK(AB7,AB$6:AB$15,1)</f>
        <v>4</v>
      </c>
      <c r="AE7" s="10">
        <f aca="true" t="shared" si="6" ref="AE7:AE15">RANK(AC7,AC$6:AC$15,1)</f>
        <v>4</v>
      </c>
    </row>
    <row r="8" spans="1:31" ht="18.75">
      <c r="A8" s="10" t="s">
        <v>5</v>
      </c>
      <c r="B8" s="11" t="s">
        <v>6</v>
      </c>
      <c r="C8" s="12">
        <v>94</v>
      </c>
      <c r="D8" s="10">
        <v>7</v>
      </c>
      <c r="E8" s="10">
        <v>7</v>
      </c>
      <c r="F8" s="13">
        <v>189917.44568720163</v>
      </c>
      <c r="G8" s="10">
        <v>6</v>
      </c>
      <c r="H8" s="13">
        <v>6</v>
      </c>
      <c r="I8" s="13">
        <v>28469.904806447383</v>
      </c>
      <c r="J8" s="10">
        <f t="shared" si="2"/>
        <v>5</v>
      </c>
      <c r="K8" s="10">
        <v>3</v>
      </c>
      <c r="L8" s="13">
        <v>26329.5</v>
      </c>
      <c r="M8" s="10">
        <f t="shared" si="3"/>
        <v>7</v>
      </c>
      <c r="N8" s="10">
        <v>7</v>
      </c>
      <c r="O8" s="14">
        <v>0.7173601147776184</v>
      </c>
      <c r="P8" s="15">
        <v>2</v>
      </c>
      <c r="Q8" s="15" t="s">
        <v>46</v>
      </c>
      <c r="R8" s="15" t="s">
        <v>52</v>
      </c>
      <c r="S8" s="13">
        <v>4872.724021514085</v>
      </c>
      <c r="T8" s="10">
        <v>5</v>
      </c>
      <c r="U8" s="10">
        <v>5</v>
      </c>
      <c r="V8" s="13">
        <v>8157.400677876198</v>
      </c>
      <c r="W8" s="10">
        <f t="shared" si="4"/>
        <v>9</v>
      </c>
      <c r="X8" s="10">
        <v>7</v>
      </c>
      <c r="Y8" s="16">
        <v>-4</v>
      </c>
      <c r="Z8" s="10">
        <v>7</v>
      </c>
      <c r="AA8" s="15">
        <v>7</v>
      </c>
      <c r="AB8" s="10">
        <f t="shared" si="0"/>
        <v>41</v>
      </c>
      <c r="AC8" s="10">
        <f t="shared" si="1"/>
        <v>36</v>
      </c>
      <c r="AD8" s="10">
        <f t="shared" si="5"/>
        <v>6</v>
      </c>
      <c r="AE8" s="10">
        <f t="shared" si="6"/>
        <v>5</v>
      </c>
    </row>
    <row r="9" spans="1:31" ht="21.75" customHeight="1">
      <c r="A9" s="28" t="s">
        <v>7</v>
      </c>
      <c r="B9" s="26" t="s">
        <v>8</v>
      </c>
      <c r="C9" s="56">
        <v>88.5</v>
      </c>
      <c r="D9" s="28">
        <v>8</v>
      </c>
      <c r="E9" s="28">
        <v>2</v>
      </c>
      <c r="F9" s="29">
        <v>386094.9649098017</v>
      </c>
      <c r="G9" s="28">
        <v>4</v>
      </c>
      <c r="H9" s="29">
        <v>2</v>
      </c>
      <c r="I9" s="29">
        <v>78825.98087701945</v>
      </c>
      <c r="J9" s="28">
        <f t="shared" si="2"/>
        <v>1</v>
      </c>
      <c r="K9" s="28">
        <v>1</v>
      </c>
      <c r="L9" s="29">
        <v>35565</v>
      </c>
      <c r="M9" s="28">
        <f t="shared" si="3"/>
        <v>2</v>
      </c>
      <c r="N9" s="28">
        <v>1</v>
      </c>
      <c r="O9" s="33">
        <v>0.7734113712374582</v>
      </c>
      <c r="P9" s="57">
        <v>3</v>
      </c>
      <c r="Q9" s="57" t="s">
        <v>46</v>
      </c>
      <c r="R9" s="57" t="s">
        <v>52</v>
      </c>
      <c r="S9" s="29">
        <v>7752.061649003816</v>
      </c>
      <c r="T9" s="28">
        <v>2</v>
      </c>
      <c r="U9" s="28">
        <v>2</v>
      </c>
      <c r="V9" s="29">
        <v>10346.662413452028</v>
      </c>
      <c r="W9" s="28">
        <f t="shared" si="4"/>
        <v>7</v>
      </c>
      <c r="X9" s="28">
        <v>4</v>
      </c>
      <c r="Y9" s="34">
        <v>-3.8</v>
      </c>
      <c r="Z9" s="28">
        <v>6</v>
      </c>
      <c r="AA9" s="57">
        <v>5</v>
      </c>
      <c r="AB9" s="28">
        <f t="shared" si="0"/>
        <v>25</v>
      </c>
      <c r="AC9" s="28">
        <f t="shared" si="1"/>
        <v>16</v>
      </c>
      <c r="AD9" s="28">
        <f t="shared" si="5"/>
        <v>2</v>
      </c>
      <c r="AE9" s="28">
        <f t="shared" si="6"/>
        <v>1</v>
      </c>
    </row>
    <row r="10" spans="1:31" ht="18.75">
      <c r="A10" s="10" t="s">
        <v>9</v>
      </c>
      <c r="B10" s="11" t="s">
        <v>10</v>
      </c>
      <c r="C10" s="12">
        <v>95.8</v>
      </c>
      <c r="D10" s="10">
        <v>6</v>
      </c>
      <c r="E10" s="10">
        <v>1</v>
      </c>
      <c r="F10" s="13">
        <v>102615.8803285207</v>
      </c>
      <c r="G10" s="10">
        <v>8</v>
      </c>
      <c r="H10" s="13">
        <v>8</v>
      </c>
      <c r="I10" s="13">
        <v>3059.9728517954836</v>
      </c>
      <c r="J10" s="10">
        <f t="shared" si="2"/>
        <v>10</v>
      </c>
      <c r="K10" s="10">
        <v>9</v>
      </c>
      <c r="L10" s="13">
        <v>23481.5</v>
      </c>
      <c r="M10" s="10">
        <f t="shared" si="3"/>
        <v>10</v>
      </c>
      <c r="N10" s="10">
        <v>10</v>
      </c>
      <c r="O10" s="14">
        <v>0.9249870155565998</v>
      </c>
      <c r="P10" s="15">
        <v>4</v>
      </c>
      <c r="Q10" s="15">
        <v>4</v>
      </c>
      <c r="R10" s="15" t="s">
        <v>54</v>
      </c>
      <c r="S10" s="13">
        <v>3329.3668783678168</v>
      </c>
      <c r="T10" s="10">
        <v>9</v>
      </c>
      <c r="U10" s="10">
        <v>9</v>
      </c>
      <c r="V10" s="13">
        <v>9227.717707210728</v>
      </c>
      <c r="W10" s="10">
        <f t="shared" si="4"/>
        <v>8</v>
      </c>
      <c r="X10" s="10">
        <v>9</v>
      </c>
      <c r="Y10" s="16">
        <v>-5.1</v>
      </c>
      <c r="Z10" s="10">
        <v>8</v>
      </c>
      <c r="AA10" s="10">
        <v>8</v>
      </c>
      <c r="AB10" s="10">
        <f t="shared" si="0"/>
        <v>57</v>
      </c>
      <c r="AC10" s="10">
        <f t="shared" si="1"/>
        <v>57</v>
      </c>
      <c r="AD10" s="10">
        <f t="shared" si="5"/>
        <v>9</v>
      </c>
      <c r="AE10" s="10">
        <f t="shared" si="6"/>
        <v>10</v>
      </c>
    </row>
    <row r="11" spans="1:31" s="46" customFormat="1" ht="18.75">
      <c r="A11" s="17" t="s">
        <v>11</v>
      </c>
      <c r="B11" s="18" t="s">
        <v>12</v>
      </c>
      <c r="C11" s="19">
        <v>100.3</v>
      </c>
      <c r="D11" s="17">
        <v>5</v>
      </c>
      <c r="E11" s="17">
        <v>4</v>
      </c>
      <c r="F11" s="20">
        <v>761900.6951759005</v>
      </c>
      <c r="G11" s="17">
        <v>1</v>
      </c>
      <c r="H11" s="20">
        <v>1</v>
      </c>
      <c r="I11" s="20">
        <v>18371.98230461344</v>
      </c>
      <c r="J11" s="17">
        <f t="shared" si="2"/>
        <v>6</v>
      </c>
      <c r="K11" s="17">
        <v>6</v>
      </c>
      <c r="L11" s="20">
        <v>34146.1</v>
      </c>
      <c r="M11" s="17">
        <f t="shared" si="3"/>
        <v>3</v>
      </c>
      <c r="N11" s="17">
        <v>3</v>
      </c>
      <c r="O11" s="21">
        <v>1.1133715553911596</v>
      </c>
      <c r="P11" s="22">
        <v>6</v>
      </c>
      <c r="Q11" s="22">
        <v>6</v>
      </c>
      <c r="R11" s="22" t="s">
        <v>55</v>
      </c>
      <c r="S11" s="20">
        <v>6009.241542447861</v>
      </c>
      <c r="T11" s="17">
        <v>3</v>
      </c>
      <c r="U11" s="17">
        <v>3</v>
      </c>
      <c r="V11" s="20">
        <v>10564.550656835896</v>
      </c>
      <c r="W11" s="17">
        <f t="shared" si="4"/>
        <v>6</v>
      </c>
      <c r="X11" s="17">
        <v>5</v>
      </c>
      <c r="Y11" s="23">
        <v>-1.2</v>
      </c>
      <c r="Z11" s="17">
        <v>4</v>
      </c>
      <c r="AA11" s="22">
        <v>6</v>
      </c>
      <c r="AB11" s="17">
        <f t="shared" si="0"/>
        <v>29</v>
      </c>
      <c r="AC11" s="17">
        <f t="shared" si="1"/>
        <v>30</v>
      </c>
      <c r="AD11" s="17">
        <f t="shared" si="5"/>
        <v>3</v>
      </c>
      <c r="AE11" s="17">
        <f t="shared" si="6"/>
        <v>3</v>
      </c>
    </row>
    <row r="12" spans="1:31" s="43" customFormat="1" ht="18.75">
      <c r="A12" s="10" t="s">
        <v>13</v>
      </c>
      <c r="B12" s="11" t="s">
        <v>14</v>
      </c>
      <c r="C12" s="12">
        <v>113.2</v>
      </c>
      <c r="D12" s="10">
        <v>2</v>
      </c>
      <c r="E12" s="10">
        <v>3</v>
      </c>
      <c r="F12" s="13">
        <v>459966.985565626</v>
      </c>
      <c r="G12" s="10">
        <v>2</v>
      </c>
      <c r="H12" s="13">
        <v>4</v>
      </c>
      <c r="I12" s="13">
        <v>61568.512923799935</v>
      </c>
      <c r="J12" s="10">
        <f t="shared" si="2"/>
        <v>2</v>
      </c>
      <c r="K12" s="10">
        <v>2</v>
      </c>
      <c r="L12" s="13">
        <v>27116.7</v>
      </c>
      <c r="M12" s="10">
        <f t="shared" si="3"/>
        <v>5</v>
      </c>
      <c r="N12" s="10">
        <v>6</v>
      </c>
      <c r="O12" s="14">
        <v>2.5326123483945864</v>
      </c>
      <c r="P12" s="15">
        <v>9</v>
      </c>
      <c r="Q12" s="15">
        <v>9</v>
      </c>
      <c r="R12" s="15" t="s">
        <v>56</v>
      </c>
      <c r="S12" s="13">
        <v>4521.6665132594835</v>
      </c>
      <c r="T12" s="10">
        <v>6</v>
      </c>
      <c r="U12" s="10">
        <v>6</v>
      </c>
      <c r="V12" s="13">
        <v>13625.47568630413</v>
      </c>
      <c r="W12" s="10">
        <f t="shared" si="4"/>
        <v>1</v>
      </c>
      <c r="X12" s="10">
        <v>3</v>
      </c>
      <c r="Y12" s="16">
        <v>-5.6</v>
      </c>
      <c r="Z12" s="10">
        <v>9</v>
      </c>
      <c r="AA12" s="10">
        <v>9</v>
      </c>
      <c r="AB12" s="10">
        <f t="shared" si="0"/>
        <v>34</v>
      </c>
      <c r="AC12" s="10">
        <f t="shared" si="1"/>
        <v>39</v>
      </c>
      <c r="AD12" s="10">
        <f t="shared" si="5"/>
        <v>5</v>
      </c>
      <c r="AE12" s="10">
        <f t="shared" si="6"/>
        <v>7</v>
      </c>
    </row>
    <row r="13" spans="1:31" ht="18.75">
      <c r="A13" s="10" t="s">
        <v>15</v>
      </c>
      <c r="B13" s="11" t="s">
        <v>16</v>
      </c>
      <c r="C13" s="12">
        <v>80.9</v>
      </c>
      <c r="D13" s="10">
        <v>10</v>
      </c>
      <c r="E13" s="10">
        <v>5</v>
      </c>
      <c r="F13" s="13">
        <v>6727.570621468926</v>
      </c>
      <c r="G13" s="10">
        <v>10</v>
      </c>
      <c r="H13" s="13">
        <v>10</v>
      </c>
      <c r="I13" s="13">
        <v>3909.792843691149</v>
      </c>
      <c r="J13" s="10">
        <f t="shared" si="2"/>
        <v>8</v>
      </c>
      <c r="K13" s="10">
        <v>8</v>
      </c>
      <c r="L13" s="13">
        <v>26746.5</v>
      </c>
      <c r="M13" s="10">
        <f t="shared" si="3"/>
        <v>6</v>
      </c>
      <c r="N13" s="10">
        <v>5</v>
      </c>
      <c r="O13" s="14">
        <v>2.6342090234151914</v>
      </c>
      <c r="P13" s="15">
        <v>10</v>
      </c>
      <c r="Q13" s="15">
        <v>10</v>
      </c>
      <c r="R13" s="15" t="s">
        <v>57</v>
      </c>
      <c r="S13" s="13">
        <v>2980.8318681732576</v>
      </c>
      <c r="T13" s="10">
        <v>10</v>
      </c>
      <c r="U13" s="10">
        <v>10</v>
      </c>
      <c r="V13" s="13">
        <v>11942.233444821091</v>
      </c>
      <c r="W13" s="10">
        <f t="shared" si="4"/>
        <v>3</v>
      </c>
      <c r="X13" s="10">
        <v>2</v>
      </c>
      <c r="Y13" s="16">
        <v>-8.1</v>
      </c>
      <c r="Z13" s="10">
        <v>10</v>
      </c>
      <c r="AA13" s="10">
        <v>10</v>
      </c>
      <c r="AB13" s="10">
        <f t="shared" si="0"/>
        <v>57</v>
      </c>
      <c r="AC13" s="10">
        <f t="shared" si="1"/>
        <v>55</v>
      </c>
      <c r="AD13" s="10">
        <f t="shared" si="5"/>
        <v>9</v>
      </c>
      <c r="AE13" s="10">
        <f t="shared" si="6"/>
        <v>9</v>
      </c>
    </row>
    <row r="14" spans="1:31" ht="18.75">
      <c r="A14" s="10" t="s">
        <v>17</v>
      </c>
      <c r="B14" s="11" t="s">
        <v>18</v>
      </c>
      <c r="C14" s="12">
        <v>114.6</v>
      </c>
      <c r="D14" s="10">
        <v>1</v>
      </c>
      <c r="E14" s="10">
        <v>8</v>
      </c>
      <c r="F14" s="13">
        <v>60130.595260894544</v>
      </c>
      <c r="G14" s="10">
        <v>9</v>
      </c>
      <c r="H14" s="13">
        <v>9</v>
      </c>
      <c r="I14" s="13">
        <v>3768.1459686264952</v>
      </c>
      <c r="J14" s="10">
        <f t="shared" si="2"/>
        <v>9</v>
      </c>
      <c r="K14" s="10">
        <v>10</v>
      </c>
      <c r="L14" s="13">
        <v>25024.8</v>
      </c>
      <c r="M14" s="10">
        <f t="shared" si="3"/>
        <v>9</v>
      </c>
      <c r="N14" s="10">
        <v>8</v>
      </c>
      <c r="O14" s="14">
        <v>1.235226161912379</v>
      </c>
      <c r="P14" s="15">
        <v>7</v>
      </c>
      <c r="Q14" s="15">
        <v>7</v>
      </c>
      <c r="R14" s="15" t="s">
        <v>58</v>
      </c>
      <c r="S14" s="13">
        <v>3717.2083087556803</v>
      </c>
      <c r="T14" s="10">
        <v>8</v>
      </c>
      <c r="U14" s="10">
        <v>7</v>
      </c>
      <c r="V14" s="13">
        <v>8009.477652384352</v>
      </c>
      <c r="W14" s="10">
        <f t="shared" si="4"/>
        <v>10</v>
      </c>
      <c r="X14" s="10">
        <v>10</v>
      </c>
      <c r="Y14" s="16">
        <v>1.8</v>
      </c>
      <c r="Z14" s="10">
        <v>1</v>
      </c>
      <c r="AA14" s="10">
        <v>3</v>
      </c>
      <c r="AB14" s="10">
        <f t="shared" si="0"/>
        <v>53</v>
      </c>
      <c r="AC14" s="10">
        <f t="shared" si="1"/>
        <v>54</v>
      </c>
      <c r="AD14" s="10">
        <f t="shared" si="5"/>
        <v>8</v>
      </c>
      <c r="AE14" s="10">
        <f t="shared" si="6"/>
        <v>8</v>
      </c>
    </row>
    <row r="15" spans="1:31" ht="18.75">
      <c r="A15" s="10" t="s">
        <v>19</v>
      </c>
      <c r="B15" s="11" t="s">
        <v>20</v>
      </c>
      <c r="C15" s="12">
        <v>102.6</v>
      </c>
      <c r="D15" s="10">
        <v>3</v>
      </c>
      <c r="E15" s="10">
        <v>6</v>
      </c>
      <c r="F15" s="13">
        <v>238408.13180790574</v>
      </c>
      <c r="G15" s="10">
        <v>5</v>
      </c>
      <c r="H15" s="13">
        <v>5</v>
      </c>
      <c r="I15" s="13">
        <v>6023.669247105569</v>
      </c>
      <c r="J15" s="10">
        <f t="shared" si="2"/>
        <v>7</v>
      </c>
      <c r="K15" s="10">
        <v>7</v>
      </c>
      <c r="L15" s="13">
        <v>25606.4</v>
      </c>
      <c r="M15" s="10">
        <f t="shared" si="3"/>
        <v>8</v>
      </c>
      <c r="N15" s="10">
        <v>9</v>
      </c>
      <c r="O15" s="14">
        <v>0.9281581485053038</v>
      </c>
      <c r="P15" s="15">
        <v>5</v>
      </c>
      <c r="Q15" s="15">
        <v>4</v>
      </c>
      <c r="R15" s="15" t="s">
        <v>54</v>
      </c>
      <c r="S15" s="13">
        <v>4498.423926491745</v>
      </c>
      <c r="T15" s="10">
        <v>7</v>
      </c>
      <c r="U15" s="10">
        <v>8</v>
      </c>
      <c r="V15" s="13">
        <v>10984.65912927314</v>
      </c>
      <c r="W15" s="10">
        <f t="shared" si="4"/>
        <v>4</v>
      </c>
      <c r="X15" s="10">
        <v>1</v>
      </c>
      <c r="Y15" s="16">
        <v>-2</v>
      </c>
      <c r="Z15" s="10">
        <v>5</v>
      </c>
      <c r="AA15" s="10">
        <v>4</v>
      </c>
      <c r="AB15" s="10">
        <f t="shared" si="0"/>
        <v>41</v>
      </c>
      <c r="AC15" s="10">
        <f t="shared" si="1"/>
        <v>38</v>
      </c>
      <c r="AD15" s="10">
        <f t="shared" si="5"/>
        <v>6</v>
      </c>
      <c r="AE15" s="10">
        <f t="shared" si="6"/>
        <v>6</v>
      </c>
    </row>
    <row r="16" spans="1:31" ht="18.75">
      <c r="A16" s="10"/>
      <c r="B16" s="11"/>
      <c r="C16" s="24"/>
      <c r="D16" s="10"/>
      <c r="E16" s="10"/>
      <c r="F16" s="47"/>
      <c r="G16" s="10"/>
      <c r="H16" s="10"/>
      <c r="I16" s="13"/>
      <c r="J16" s="10"/>
      <c r="K16" s="10"/>
      <c r="L16" s="25"/>
      <c r="M16" s="10"/>
      <c r="N16" s="10"/>
      <c r="O16" s="25"/>
      <c r="P16" s="10"/>
      <c r="Q16" s="10"/>
      <c r="R16" s="10"/>
      <c r="S16" s="25"/>
      <c r="T16" s="10"/>
      <c r="U16" s="10"/>
      <c r="V16" s="13"/>
      <c r="W16" s="10"/>
      <c r="X16" s="10"/>
      <c r="Y16" s="25"/>
      <c r="Z16" s="10"/>
      <c r="AA16" s="10"/>
      <c r="AB16" s="25"/>
      <c r="AC16" s="25"/>
      <c r="AD16" s="25"/>
      <c r="AE16" s="25"/>
    </row>
    <row r="17" spans="1:31" ht="18.75">
      <c r="A17" s="68" t="s">
        <v>29</v>
      </c>
      <c r="B17" s="68"/>
      <c r="C17" s="27">
        <v>97.6</v>
      </c>
      <c r="D17" s="28"/>
      <c r="E17" s="28"/>
      <c r="F17" s="29">
        <v>261797</v>
      </c>
      <c r="G17" s="28"/>
      <c r="H17" s="30"/>
      <c r="I17" s="29">
        <v>39261.8</v>
      </c>
      <c r="J17" s="31"/>
      <c r="K17" s="31"/>
      <c r="L17" s="29">
        <v>31843.9</v>
      </c>
      <c r="M17" s="28"/>
      <c r="N17" s="32"/>
      <c r="O17" s="33">
        <v>1.159</v>
      </c>
      <c r="P17" s="31"/>
      <c r="Q17" s="31"/>
      <c r="R17" s="31"/>
      <c r="S17" s="29">
        <v>6367.2</v>
      </c>
      <c r="T17" s="48"/>
      <c r="U17" s="29"/>
      <c r="V17" s="29">
        <v>12031.7</v>
      </c>
      <c r="W17" s="28"/>
      <c r="X17" s="28"/>
      <c r="Y17" s="34">
        <v>-1.2</v>
      </c>
      <c r="Z17" s="31"/>
      <c r="AA17" s="31"/>
      <c r="AB17" s="25"/>
      <c r="AC17" s="25"/>
      <c r="AD17" s="25"/>
      <c r="AE17" s="25"/>
    </row>
    <row r="18" spans="1:31" ht="18.75">
      <c r="A18" s="69" t="s">
        <v>30</v>
      </c>
      <c r="B18" s="69"/>
      <c r="C18" s="35" t="s">
        <v>35</v>
      </c>
      <c r="D18" s="36"/>
      <c r="E18" s="36"/>
      <c r="F18" s="37">
        <v>258024</v>
      </c>
      <c r="G18" s="36"/>
      <c r="H18" s="38"/>
      <c r="I18" s="37">
        <v>35912</v>
      </c>
      <c r="J18" s="35"/>
      <c r="K18" s="35"/>
      <c r="L18" s="37">
        <v>32946.4</v>
      </c>
      <c r="M18" s="39"/>
      <c r="N18" s="39"/>
      <c r="O18" s="40">
        <v>1.129</v>
      </c>
      <c r="P18" s="35"/>
      <c r="Q18" s="35"/>
      <c r="R18" s="35"/>
      <c r="S18" s="37">
        <v>6645.9</v>
      </c>
      <c r="T18" s="49"/>
      <c r="U18" s="37"/>
      <c r="V18" s="37">
        <v>11874</v>
      </c>
      <c r="W18" s="36"/>
      <c r="X18" s="36"/>
      <c r="Y18" s="41">
        <v>-0.6</v>
      </c>
      <c r="Z18" s="35"/>
      <c r="AA18" s="35"/>
      <c r="AB18" s="25"/>
      <c r="AC18" s="25"/>
      <c r="AD18" s="25"/>
      <c r="AE18" s="25"/>
    </row>
    <row r="19" spans="1:2" ht="18">
      <c r="A19" s="42"/>
      <c r="B19" s="50"/>
    </row>
    <row r="20" spans="1:27" ht="22.5">
      <c r="A20" s="2">
        <v>1</v>
      </c>
      <c r="B20" s="64" t="s">
        <v>36</v>
      </c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5"/>
      <c r="Y20" s="5"/>
      <c r="Z20" s="5"/>
      <c r="AA20" s="5"/>
    </row>
    <row r="21" spans="1:27" ht="22.5">
      <c r="A21" s="3">
        <v>2</v>
      </c>
      <c r="B21" s="63" t="s">
        <v>32</v>
      </c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5"/>
      <c r="Y21" s="5"/>
      <c r="Z21" s="5"/>
      <c r="AA21" s="5"/>
    </row>
    <row r="22" spans="1:27" ht="22.5">
      <c r="A22" s="3">
        <v>3</v>
      </c>
      <c r="B22" s="63" t="s">
        <v>21</v>
      </c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5"/>
      <c r="Y22" s="5"/>
      <c r="Z22" s="5"/>
      <c r="AA22" s="5"/>
    </row>
    <row r="23" spans="1:24" ht="22.5">
      <c r="A23" s="3"/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4"/>
      <c r="W23" s="4"/>
      <c r="X23" s="4"/>
    </row>
    <row r="24" spans="1:24" ht="18.75">
      <c r="A24" s="65"/>
      <c r="B24" s="65"/>
      <c r="C24" s="6"/>
      <c r="D24" s="6"/>
      <c r="E24" s="6"/>
      <c r="F24" s="51"/>
      <c r="G24" s="52"/>
      <c r="H24" s="52"/>
      <c r="I24" s="1"/>
      <c r="J24" s="6"/>
      <c r="K24" s="6"/>
      <c r="L24" s="6"/>
      <c r="M24" s="6"/>
      <c r="N24" s="6"/>
      <c r="O24" s="4"/>
      <c r="P24" s="6"/>
      <c r="Q24" s="6"/>
      <c r="R24" s="6"/>
      <c r="S24" s="4"/>
      <c r="T24" s="4"/>
      <c r="U24" s="4"/>
      <c r="V24" s="4"/>
      <c r="W24" s="4"/>
      <c r="X24" s="4"/>
    </row>
    <row r="25" spans="1:24" ht="18">
      <c r="A25" s="53"/>
      <c r="B25" s="50"/>
      <c r="C25" s="50"/>
      <c r="D25" s="50"/>
      <c r="E25" s="50"/>
      <c r="F25" s="54"/>
      <c r="G25" s="54"/>
      <c r="H25" s="54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</row>
    <row r="26" spans="1:24" ht="18">
      <c r="A26" s="53"/>
      <c r="B26" s="50"/>
      <c r="C26" s="50"/>
      <c r="D26" s="50"/>
      <c r="E26" s="50"/>
      <c r="F26" s="54"/>
      <c r="G26" s="54"/>
      <c r="H26" s="54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</row>
    <row r="27" spans="1:24" ht="18">
      <c r="A27" s="53"/>
      <c r="B27" s="50"/>
      <c r="C27" s="50"/>
      <c r="D27" s="50"/>
      <c r="E27" s="50"/>
      <c r="F27" s="54"/>
      <c r="G27" s="54"/>
      <c r="H27" s="54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</row>
    <row r="28" spans="1:24" ht="18">
      <c r="A28" s="53"/>
      <c r="B28" s="50"/>
      <c r="C28" s="50"/>
      <c r="D28" s="50"/>
      <c r="E28" s="50"/>
      <c r="F28" s="54"/>
      <c r="G28" s="54"/>
      <c r="H28" s="54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</row>
    <row r="29" spans="1:24" ht="18.75">
      <c r="A29" s="53"/>
      <c r="B29" s="50"/>
      <c r="C29" s="50"/>
      <c r="D29" s="50"/>
      <c r="E29" s="50"/>
      <c r="F29" s="7"/>
      <c r="G29" s="54"/>
      <c r="H29" s="54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</row>
    <row r="30" spans="1:24" ht="18">
      <c r="A30" s="53"/>
      <c r="B30" s="50"/>
      <c r="C30" s="50"/>
      <c r="D30" s="50"/>
      <c r="E30" s="50"/>
      <c r="F30" s="54"/>
      <c r="G30" s="54"/>
      <c r="H30" s="54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</row>
  </sheetData>
  <sheetProtection/>
  <mergeCells count="28">
    <mergeCell ref="AD3:AE4"/>
    <mergeCell ref="A24:B24"/>
    <mergeCell ref="B21:W21"/>
    <mergeCell ref="A1:AA1"/>
    <mergeCell ref="A17:B17"/>
    <mergeCell ref="Z3:AA4"/>
    <mergeCell ref="A18:B18"/>
    <mergeCell ref="P3:Q4"/>
    <mergeCell ref="A3:A5"/>
    <mergeCell ref="B23:U23"/>
    <mergeCell ref="AB3:AC4"/>
    <mergeCell ref="B22:W22"/>
    <mergeCell ref="B20:W20"/>
    <mergeCell ref="D3:E4"/>
    <mergeCell ref="G3:H4"/>
    <mergeCell ref="J3:K4"/>
    <mergeCell ref="B3:B5"/>
    <mergeCell ref="Y3:Y5"/>
    <mergeCell ref="C3:C5"/>
    <mergeCell ref="F3:F5"/>
    <mergeCell ref="W3:X4"/>
    <mergeCell ref="I3:I5"/>
    <mergeCell ref="L3:L5"/>
    <mergeCell ref="V3:V5"/>
    <mergeCell ref="O3:O5"/>
    <mergeCell ref="T3:U4"/>
    <mergeCell ref="M3:N4"/>
    <mergeCell ref="S3:S5"/>
  </mergeCells>
  <printOptions horizontalCentered="1"/>
  <pageMargins left="0" right="0" top="0.3937007874015748" bottom="0" header="0" footer="0"/>
  <pageSetup fitToHeight="1" fitToWidth="1" horizontalDpi="600" verticalDpi="6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Минэкономразвития Сам.обл.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TSYGANKOVA</dc:creator>
  <cp:keywords/>
  <dc:description/>
  <cp:lastModifiedBy>Елена</cp:lastModifiedBy>
  <cp:lastPrinted>2016-12-27T06:37:23Z</cp:lastPrinted>
  <dcterms:created xsi:type="dcterms:W3CDTF">2008-09-16T11:10:29Z</dcterms:created>
  <dcterms:modified xsi:type="dcterms:W3CDTF">2016-12-27T06:47:14Z</dcterms:modified>
  <cp:category/>
  <cp:version/>
  <cp:contentType/>
  <cp:contentStatus/>
</cp:coreProperties>
</file>